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gshok\OneDrive\デスクトップ\"/>
    </mc:Choice>
  </mc:AlternateContent>
  <xr:revisionPtr revIDLastSave="0" documentId="13_ncr:1_{100F275F-0109-46B4-811B-277296A9302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経費明細書" sheetId="1" r:id="rId1"/>
    <sheet name="記載例・経費区分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G15" i="1"/>
  <c r="G14" i="1"/>
  <c r="G13" i="1"/>
  <c r="G12" i="1"/>
  <c r="G11" i="1"/>
  <c r="G10" i="1"/>
  <c r="G9" i="1"/>
  <c r="F9" i="1"/>
  <c r="G16" i="1" l="1"/>
  <c r="F20" i="1" l="1"/>
  <c r="F22" i="1" s="1"/>
  <c r="F24" i="1" s="1"/>
  <c r="F25" i="1" s="1"/>
</calcChain>
</file>

<file path=xl/sharedStrings.xml><?xml version="1.0" encoding="utf-8"?>
<sst xmlns="http://schemas.openxmlformats.org/spreadsheetml/2006/main" count="61" uniqueCount="53">
  <si>
    <t>令和8年度　宜野湾商工会議所　販路開拓支援事業</t>
  </si>
  <si>
    <t>様式3　経費明細書</t>
  </si>
  <si>
    <t>事業者名</t>
  </si>
  <si>
    <t>【入力方法】黄色のセルに入力してください。金額はすべて消費税込みで記載します。青色のセルは自動計算です。</t>
  </si>
  <si>
    <t>No.</t>
  </si>
  <si>
    <t>経費区分</t>
  </si>
  <si>
    <t>出展費</t>
  </si>
  <si>
    <t>旅費</t>
  </si>
  <si>
    <t>—</t>
  </si>
  <si>
    <t>発送・輸送費</t>
  </si>
  <si>
    <t>販促物制作費</t>
  </si>
  <si>
    <t>商品開発・試作費</t>
  </si>
  <si>
    <t>パッケージ等制作費</t>
  </si>
  <si>
    <t>成分分析・菌検査費</t>
  </si>
  <si>
    <t>※支出予定額が区分上限額を超える場合は、区分上限額までが補助対象経費となります。旅費及び発送・輸送費は、出展費を申請する場合に限ります。</t>
  </si>
  <si>
    <t>補助金額の計算</t>
  </si>
  <si>
    <t>補助率</t>
  </si>
  <si>
    <t>補助上限額</t>
  </si>
  <si>
    <t>自己負担額（支出予定額合計－補助金交付申請額）</t>
  </si>
  <si>
    <t>添付書類：各経費の内容及び金額を確認できる見積書、料金表、出展案内等を添付してください。</t>
  </si>
  <si>
    <t>記載例・経費区分一覧</t>
  </si>
  <si>
    <t>上限額（税込）</t>
  </si>
  <si>
    <t>内容・用途の記載例</t>
  </si>
  <si>
    <t>注意事項</t>
  </si>
  <si>
    <t>・交付決定前に発注、契約、購入又は支払いを行った経費は補助対象外です。</t>
  </si>
  <si>
    <t>・旅費及び発送・輸送費は、出展費を申請する場合に限ります。</t>
  </si>
  <si>
    <t>・各経費区分の上限額を超える部分は補助対象外です。</t>
  </si>
  <si>
    <t>・各区分の補助対象経費の合計に補助率9／10を乗じ、補助金額は300,000円を上限とします。</t>
  </si>
  <si>
    <t>・対象経費の詳細は、公募要領を確認してください。</t>
  </si>
  <si>
    <r>
      <rPr>
        <b/>
        <sz val="10"/>
        <color rgb="FF1F4E78"/>
        <rFont val="Noto Sans Japanese"/>
      </rPr>
      <t>合計</t>
    </r>
  </si>
  <si>
    <r>
      <rPr>
        <b/>
        <sz val="10"/>
        <color rgb="FFFFFFFF"/>
        <rFont val="Noto Sans Japanese"/>
      </rPr>
      <t>経費区分</t>
    </r>
  </si>
  <si>
    <r>
      <rPr>
        <b/>
        <sz val="10"/>
        <color rgb="FFFFFFFF"/>
        <rFont val="Noto Sans Japanese"/>
      </rPr>
      <t>出展地域</t>
    </r>
  </si>
  <si>
    <r>
      <rPr>
        <b/>
        <sz val="10"/>
        <color rgb="FFFFFFFF"/>
        <rFont val="Noto Sans Japanese"/>
      </rPr>
      <t>内容・用途</t>
    </r>
  </si>
  <si>
    <r>
      <rPr>
        <b/>
        <sz val="10"/>
        <color rgb="FFFFFFFF"/>
        <rFont val="Noto Sans Japanese"/>
      </rPr>
      <t>支出予定額
（税込）</t>
    </r>
  </si>
  <si>
    <r>
      <rPr>
        <b/>
        <sz val="10"/>
        <color rgb="FFFFFFFF"/>
        <rFont val="Noto Sans Japanese"/>
      </rPr>
      <t>区分上限額
（税込）</t>
    </r>
  </si>
  <si>
    <r>
      <rPr>
        <b/>
        <sz val="10"/>
        <color rgb="FFFFFFFF"/>
        <rFont val="Noto Sans Japanese"/>
      </rPr>
      <t>補助対象経費
（税込）</t>
    </r>
  </si>
  <si>
    <r>
      <t>補助対象経費の合計（</t>
    </r>
    <r>
      <rPr>
        <sz val="11"/>
        <color rgb="FF333333"/>
        <rFont val="Noto Sans Japanese"/>
        <family val="2"/>
      </rPr>
      <t>A</t>
    </r>
    <r>
      <rPr>
        <sz val="11"/>
        <color rgb="FF333333"/>
        <rFont val="Noto Sans Japanese"/>
      </rPr>
      <t>）</t>
    </r>
  </si>
  <si>
    <r>
      <t>A×9／</t>
    </r>
    <r>
      <rPr>
        <sz val="11"/>
        <color rgb="FF333333"/>
        <rFont val="Noto Sans Japanese"/>
        <family val="2"/>
      </rPr>
      <t>10</t>
    </r>
    <r>
      <rPr>
        <sz val="11"/>
        <color rgb="FF333333"/>
        <rFont val="Noto Sans Japanese"/>
      </rPr>
      <t>（</t>
    </r>
    <r>
      <rPr>
        <sz val="11"/>
        <color rgb="FF333333"/>
        <rFont val="Noto Sans Japanese"/>
        <family val="2"/>
      </rPr>
      <t>1</t>
    </r>
    <r>
      <rPr>
        <sz val="11"/>
        <color rgb="FF333333"/>
        <rFont val="Noto Sans Japanese"/>
      </rPr>
      <t>円未満切捨て）（</t>
    </r>
    <r>
      <rPr>
        <sz val="11"/>
        <color rgb="FF333333"/>
        <rFont val="Noto Sans Japanese"/>
        <family val="2"/>
      </rPr>
      <t>B</t>
    </r>
    <r>
      <rPr>
        <sz val="11"/>
        <color rgb="FF333333"/>
        <rFont val="Noto Sans Japanese"/>
      </rPr>
      <t>）</t>
    </r>
  </si>
  <si>
    <r>
      <rPr>
        <b/>
        <sz val="11"/>
        <color rgb="FF1F4E78"/>
        <rFont val="Noto Sans Japanese"/>
      </rPr>
      <t>補助金交付申請額（</t>
    </r>
    <r>
      <rPr>
        <b/>
        <sz val="11"/>
        <color rgb="FF1F4E78"/>
        <rFont val="Noto Sans Japanese"/>
        <family val="2"/>
      </rPr>
      <t>B</t>
    </r>
    <r>
      <rPr>
        <b/>
        <sz val="11"/>
        <color rgb="FF1F4E78"/>
        <rFont val="Noto Sans Japanese"/>
      </rPr>
      <t>と</t>
    </r>
    <r>
      <rPr>
        <b/>
        <sz val="11"/>
        <color rgb="FF1F4E78"/>
        <rFont val="Noto Sans Japanese"/>
        <family val="2"/>
      </rPr>
      <t>300,000</t>
    </r>
    <r>
      <rPr>
        <b/>
        <sz val="11"/>
        <color rgb="FF1F4E78"/>
        <rFont val="Noto Sans Japanese"/>
      </rPr>
      <t>円のいずれか低い額）</t>
    </r>
  </si>
  <si>
    <r>
      <rPr>
        <b/>
        <sz val="10"/>
        <color rgb="FF333333"/>
        <rFont val="Noto Sans Japanese"/>
      </rPr>
      <t>旅費</t>
    </r>
  </si>
  <si>
    <r>
      <rPr>
        <b/>
        <sz val="10"/>
        <color rgb="FF333333"/>
        <rFont val="Noto Sans Japanese"/>
      </rPr>
      <t>発送・輸送費</t>
    </r>
  </si>
  <si>
    <r>
      <rPr>
        <b/>
        <sz val="10"/>
        <color rgb="FF333333"/>
        <rFont val="Noto Sans Japanese"/>
      </rPr>
      <t>販促物制作費</t>
    </r>
  </si>
  <si>
    <r>
      <rPr>
        <b/>
        <sz val="10"/>
        <color rgb="FF333333"/>
        <rFont val="Noto Sans Japanese"/>
      </rPr>
      <t>商品開発・試作費</t>
    </r>
  </si>
  <si>
    <r>
      <rPr>
        <b/>
        <sz val="10"/>
        <color rgb="FF333333"/>
        <rFont val="Noto Sans Japanese"/>
      </rPr>
      <t>パッケージ等制作費</t>
    </r>
  </si>
  <si>
    <r>
      <rPr>
        <b/>
        <sz val="10"/>
        <color rgb="FF333333"/>
        <rFont val="Noto Sans Japanese"/>
      </rPr>
      <t>成分分析・菌検査費</t>
    </r>
  </si>
  <si>
    <r>
      <t>県外</t>
    </r>
    <r>
      <rPr>
        <sz val="11"/>
        <color rgb="FF333333"/>
        <rFont val="Noto Sans Japanese"/>
        <family val="2"/>
      </rPr>
      <t>300,000</t>
    </r>
    <r>
      <rPr>
        <sz val="11"/>
        <color rgb="FF333333"/>
        <rFont val="Noto Sans Japanese"/>
      </rPr>
      <t>円
県内</t>
    </r>
    <r>
      <rPr>
        <sz val="11"/>
        <color rgb="FF333333"/>
        <rFont val="Noto Sans Japanese"/>
        <family val="2"/>
      </rPr>
      <t>150,000</t>
    </r>
    <r>
      <rPr>
        <sz val="11"/>
        <color rgb="FF333333"/>
        <rFont val="Noto Sans Japanese"/>
      </rPr>
      <t>円</t>
    </r>
  </si>
  <si>
    <r>
      <rPr>
        <sz val="11"/>
        <color rgb="FF333333"/>
        <rFont val="Noto Sans Japanese"/>
      </rPr>
      <t>県外の食品展示会のブース出展料。</t>
    </r>
  </si>
  <si>
    <r>
      <rPr>
        <sz val="11"/>
        <color rgb="FF333333"/>
        <rFont val="Noto Sans Japanese"/>
      </rPr>
      <t>県外展示会への出展に必要な担当者</t>
    </r>
    <r>
      <rPr>
        <sz val="11"/>
        <color rgb="FF333333"/>
        <rFont val="Noto Sans Japanese"/>
        <family val="2"/>
      </rPr>
      <t>1</t>
    </r>
    <r>
      <rPr>
        <sz val="11"/>
        <color rgb="FF333333"/>
        <rFont val="Noto Sans Japanese"/>
      </rPr>
      <t>名分の往復航空運賃及び宿泊費。</t>
    </r>
  </si>
  <si>
    <r>
      <rPr>
        <sz val="11"/>
        <color rgb="FF333333"/>
        <rFont val="Noto Sans Japanese"/>
      </rPr>
      <t>展示会場への商品サンプル、展示用商品及び展示資材の発送・返送費。</t>
    </r>
  </si>
  <si>
    <r>
      <rPr>
        <sz val="11"/>
        <color rgb="FF333333"/>
        <rFont val="Noto Sans Japanese"/>
      </rPr>
      <t>商品の特徴や販売場所を紹介するチラシ及び店頭用</t>
    </r>
    <r>
      <rPr>
        <sz val="11"/>
        <color rgb="FF333333"/>
        <rFont val="Noto Sans Japanese"/>
        <family val="2"/>
      </rPr>
      <t>POP</t>
    </r>
    <r>
      <rPr>
        <sz val="11"/>
        <color rgb="FF333333"/>
        <rFont val="Noto Sans Japanese"/>
      </rPr>
      <t>の制作費。</t>
    </r>
  </si>
  <si>
    <r>
      <rPr>
        <sz val="11"/>
        <color rgb="FF333333"/>
        <rFont val="Noto Sans Japanese"/>
      </rPr>
      <t>県外市場向けの新しい焼菓子の開発に必要な試作用原材料費。</t>
    </r>
  </si>
  <si>
    <r>
      <rPr>
        <sz val="11"/>
        <color rgb="FF333333"/>
        <rFont val="Noto Sans Japanese"/>
      </rPr>
      <t>県外小売店向けの外箱、商品パッケージ及び表示ラベルの制作費。</t>
    </r>
  </si>
  <si>
    <r>
      <rPr>
        <sz val="11"/>
        <color rgb="FF333333"/>
        <rFont val="Noto Sans Japanese"/>
      </rPr>
      <t>焼菓子の賞味期限を設定するための菌検査費。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</si>
</sst>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26">
    <font>
      <sz val="11"/>
      <name val="Carlito"/>
    </font>
    <font>
      <b/>
      <sz val="12"/>
      <color rgb="FFFFFFFF"/>
      <name val="Noto Sans Japanese"/>
    </font>
    <font>
      <b/>
      <sz val="18"/>
      <color rgb="FF1F4E78"/>
      <name val="Noto Sans Japanese"/>
    </font>
    <font>
      <b/>
      <sz val="10"/>
      <color rgb="FF1F4E78"/>
      <name val="Noto Sans Japanese"/>
    </font>
    <font>
      <sz val="10"/>
      <color rgb="FF333333"/>
      <name val="Noto Sans Japanese"/>
    </font>
    <font>
      <sz val="9"/>
      <color rgb="FF333333"/>
      <name val="Noto Sans Japanese"/>
    </font>
    <font>
      <b/>
      <sz val="11"/>
      <color rgb="FFFFFFFF"/>
      <name val="Noto Sans Japanese"/>
    </font>
    <font>
      <b/>
      <sz val="12"/>
      <color rgb="FF1F4E78"/>
      <name val="Noto Sans Japanese"/>
    </font>
    <font>
      <b/>
      <sz val="16"/>
      <color rgb="FFFFFFFF"/>
      <name val="Noto Sans Japanese"/>
    </font>
    <font>
      <b/>
      <sz val="10"/>
      <color rgb="FFFFFFFF"/>
      <name val="Noto Sans Japanese"/>
    </font>
    <font>
      <b/>
      <sz val="11"/>
      <color rgb="FF1F4E78"/>
      <name val="Noto Sans Japanese"/>
    </font>
    <font>
      <sz val="11"/>
      <name val="Carlito"/>
    </font>
    <font>
      <sz val="6"/>
      <name val="ＭＳ Ｐゴシック"/>
      <family val="3"/>
      <charset val="128"/>
    </font>
    <font>
      <sz val="11"/>
      <color rgb="FF333333"/>
      <name val="Noto Sans Japanese"/>
    </font>
    <font>
      <sz val="12"/>
      <color rgb="FF333333"/>
      <name val="Noto Sans Japanese"/>
    </font>
    <font>
      <sz val="10"/>
      <color rgb="FF333333"/>
      <name val="Noto Sans Japanese"/>
      <family val="2"/>
    </font>
    <font>
      <b/>
      <sz val="10"/>
      <color rgb="FF1F4E78"/>
      <name val="Noto Sans Japanese"/>
      <family val="2"/>
    </font>
    <font>
      <b/>
      <sz val="10"/>
      <color rgb="FFFFFFFF"/>
      <name val="Noto Sans Japanese"/>
      <family val="2"/>
    </font>
    <font>
      <sz val="11"/>
      <color rgb="FF333333"/>
      <name val="Noto Sans Japanese"/>
      <family val="2"/>
    </font>
    <font>
      <b/>
      <sz val="11"/>
      <color rgb="FF1F4E78"/>
      <name val="Noto Sans Japanese"/>
      <family val="2"/>
    </font>
    <font>
      <sz val="12"/>
      <color rgb="FF333333"/>
      <name val="Noto Sans Japanese"/>
      <family val="2"/>
    </font>
    <font>
      <b/>
      <sz val="12"/>
      <color rgb="FF1F4E78"/>
      <name val="Noto Sans Japanese"/>
      <family val="2"/>
    </font>
    <font>
      <sz val="10"/>
      <color rgb="FFC00000"/>
      <name val="Noto Sans Japanese"/>
    </font>
    <font>
      <sz val="10"/>
      <color rgb="FFC00000"/>
      <name val="Noto Sans Japanese"/>
      <family val="2"/>
    </font>
    <font>
      <b/>
      <sz val="10"/>
      <color rgb="FF333333"/>
      <name val="Noto Sans Japanese"/>
    </font>
    <font>
      <b/>
      <sz val="10"/>
      <color rgb="FF333333"/>
      <name val="Noto Sans Japanese"/>
      <family val="2"/>
    </font>
  </fonts>
  <fills count="8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D9EAF7"/>
      </patternFill>
    </fill>
    <fill>
      <patternFill patternType="solid">
        <fgColor rgb="FFFFF2CC"/>
      </patternFill>
    </fill>
    <fill>
      <patternFill patternType="solid">
        <fgColor rgb="FFFFF7D6"/>
      </patternFill>
    </fill>
    <fill>
      <patternFill patternType="solid">
        <fgColor rgb="FFEAF3F8"/>
      </patternFill>
    </fill>
    <fill>
      <patternFill patternType="solid">
        <fgColor rgb="FFF2F2F2"/>
      </patternFill>
    </fill>
  </fills>
  <borders count="24">
    <border>
      <left/>
      <right/>
      <top/>
      <bottom/>
      <diagonal/>
    </border>
    <border>
      <left style="thin">
        <color rgb="FF1F4E78"/>
      </left>
      <right/>
      <top style="thin">
        <color rgb="FF1F4E78"/>
      </top>
      <bottom/>
      <diagonal/>
    </border>
    <border>
      <left/>
      <right/>
      <top style="thin">
        <color rgb="FF1F4E78"/>
      </top>
      <bottom/>
      <diagonal/>
    </border>
    <border>
      <left/>
      <right style="thin">
        <color rgb="FF1F4E78"/>
      </right>
      <top style="thin">
        <color rgb="FF1F4E78"/>
      </top>
      <bottom/>
      <diagonal/>
    </border>
    <border>
      <left style="thin">
        <color rgb="FF1F4E78"/>
      </left>
      <right/>
      <top/>
      <bottom style="thin">
        <color rgb="FF1F4E78"/>
      </bottom>
      <diagonal/>
    </border>
    <border>
      <left/>
      <right/>
      <top/>
      <bottom style="thin">
        <color rgb="FF1F4E78"/>
      </bottom>
      <diagonal/>
    </border>
    <border>
      <left/>
      <right style="thin">
        <color rgb="FF1F4E78"/>
      </right>
      <top/>
      <bottom style="thin">
        <color rgb="FF1F4E78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D6B656"/>
      </left>
      <right/>
      <top style="thin">
        <color rgb="FFD6B656"/>
      </top>
      <bottom style="thin">
        <color rgb="FFD6B656"/>
      </bottom>
      <diagonal/>
    </border>
    <border>
      <left/>
      <right/>
      <top style="thin">
        <color rgb="FFD6B656"/>
      </top>
      <bottom style="thin">
        <color rgb="FFD6B656"/>
      </bottom>
      <diagonal/>
    </border>
    <border>
      <left/>
      <right style="thin">
        <color rgb="FFD6B656"/>
      </right>
      <top style="thin">
        <color rgb="FFD6B656"/>
      </top>
      <bottom style="thin">
        <color rgb="FFD6B656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medium">
        <color rgb="FF1F4E78"/>
      </left>
      <right style="medium">
        <color rgb="FF1F4E78"/>
      </right>
      <top style="medium">
        <color rgb="FF1F4E78"/>
      </top>
      <bottom style="medium">
        <color rgb="FF1F4E78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/>
      <diagonal/>
    </border>
    <border>
      <left/>
      <right/>
      <top style="thin">
        <color rgb="FFA6A6A6"/>
      </top>
      <bottom/>
      <diagonal/>
    </border>
    <border>
      <left/>
      <right style="thin">
        <color rgb="FFA6A6A6"/>
      </right>
      <top style="thin">
        <color rgb="FFA6A6A6"/>
      </top>
      <bottom/>
      <diagonal/>
    </border>
    <border>
      <left style="thin">
        <color rgb="FFA6A6A6"/>
      </left>
      <right/>
      <top/>
      <bottom/>
      <diagonal/>
    </border>
    <border>
      <left/>
      <right style="thin">
        <color rgb="FFA6A6A6"/>
      </right>
      <top/>
      <bottom/>
      <diagonal/>
    </border>
    <border>
      <left style="thin">
        <color rgb="FFA6A6A6"/>
      </left>
      <right/>
      <top/>
      <bottom style="thin">
        <color rgb="FFA6A6A6"/>
      </bottom>
      <diagonal/>
    </border>
    <border>
      <left/>
      <right/>
      <top/>
      <bottom style="thin">
        <color rgb="FFA6A6A6"/>
      </bottom>
      <diagonal/>
    </border>
    <border>
      <left/>
      <right style="thin">
        <color rgb="FFA6A6A6"/>
      </right>
      <top/>
      <bottom style="thin">
        <color rgb="FFA6A6A6"/>
      </bottom>
      <diagonal/>
    </border>
  </borders>
  <cellStyleXfs count="2">
    <xf numFmtId="0" fontId="0" fillId="0" borderId="0"/>
    <xf numFmtId="0" fontId="11" fillId="0" borderId="0"/>
  </cellStyleXfs>
  <cellXfs count="49">
    <xf numFmtId="0" fontId="0" fillId="0" borderId="0" xfId="0"/>
    <xf numFmtId="0" fontId="5" fillId="0" borderId="7" xfId="1" applyFont="1" applyBorder="1" applyAlignment="1">
      <alignment horizontal="center" vertical="center" wrapText="1"/>
    </xf>
    <xf numFmtId="0" fontId="9" fillId="2" borderId="11" xfId="1" applyFont="1" applyFill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15" fillId="4" borderId="7" xfId="1" applyFont="1" applyFill="1" applyBorder="1" applyAlignment="1">
      <alignment horizontal="center" vertical="center" wrapText="1"/>
    </xf>
    <xf numFmtId="0" fontId="15" fillId="4" borderId="7" xfId="1" applyFont="1" applyFill="1" applyBorder="1" applyAlignment="1">
      <alignment vertical="center" wrapText="1"/>
    </xf>
    <xf numFmtId="0" fontId="17" fillId="2" borderId="11" xfId="1" applyFont="1" applyFill="1" applyBorder="1" applyAlignment="1">
      <alignment horizontal="center" vertical="center" wrapText="1"/>
    </xf>
    <xf numFmtId="176" fontId="20" fillId="4" borderId="7" xfId="1" applyNumberFormat="1" applyFont="1" applyFill="1" applyBorder="1" applyAlignment="1">
      <alignment horizontal="right" vertical="center" wrapText="1"/>
    </xf>
    <xf numFmtId="176" fontId="20" fillId="6" borderId="7" xfId="1" applyNumberFormat="1" applyFont="1" applyFill="1" applyBorder="1" applyAlignment="1">
      <alignment horizontal="right" vertical="center" wrapText="1"/>
    </xf>
    <xf numFmtId="176" fontId="21" fillId="3" borderId="12" xfId="1" applyNumberFormat="1" applyFont="1" applyFill="1" applyBorder="1" applyAlignment="1">
      <alignment horizontal="right" vertical="center"/>
    </xf>
    <xf numFmtId="0" fontId="13" fillId="0" borderId="7" xfId="1" applyFont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/>
    </xf>
    <xf numFmtId="0" fontId="1" fillId="2" borderId="2" xfId="1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3" fillId="3" borderId="7" xfId="1" applyFont="1" applyFill="1" applyBorder="1" applyAlignment="1">
      <alignment horizontal="center" vertical="center"/>
    </xf>
    <xf numFmtId="0" fontId="4" fillId="4" borderId="7" xfId="1" applyFont="1" applyFill="1" applyBorder="1" applyAlignment="1">
      <alignment vertical="center"/>
    </xf>
    <xf numFmtId="0" fontId="16" fillId="3" borderId="12" xfId="1" applyFont="1" applyFill="1" applyBorder="1" applyAlignment="1">
      <alignment horizontal="right" vertical="center"/>
    </xf>
    <xf numFmtId="0" fontId="22" fillId="0" borderId="0" xfId="1" applyFont="1" applyAlignment="1">
      <alignment vertical="center" wrapText="1"/>
    </xf>
    <xf numFmtId="0" fontId="23" fillId="0" borderId="0" xfId="1" applyFont="1" applyAlignment="1">
      <alignment vertical="center" wrapText="1"/>
    </xf>
    <xf numFmtId="0" fontId="6" fillId="2" borderId="0" xfId="1" applyFont="1" applyFill="1" applyAlignment="1">
      <alignment vertical="center"/>
    </xf>
    <xf numFmtId="0" fontId="13" fillId="7" borderId="7" xfId="1" applyFont="1" applyFill="1" applyBorder="1" applyAlignment="1">
      <alignment vertical="center" wrapText="1"/>
    </xf>
    <xf numFmtId="176" fontId="14" fillId="6" borderId="7" xfId="1" applyNumberFormat="1" applyFont="1" applyFill="1" applyBorder="1" applyAlignment="1">
      <alignment vertical="center" wrapText="1"/>
    </xf>
    <xf numFmtId="9" fontId="14" fillId="6" borderId="7" xfId="1" applyNumberFormat="1" applyFont="1" applyFill="1" applyBorder="1" applyAlignment="1">
      <alignment vertical="center" wrapText="1"/>
    </xf>
    <xf numFmtId="0" fontId="19" fillId="3" borderId="12" xfId="1" applyFont="1" applyFill="1" applyBorder="1" applyAlignment="1">
      <alignment vertical="center" wrapText="1"/>
    </xf>
    <xf numFmtId="176" fontId="7" fillId="3" borderId="12" xfId="1" applyNumberFormat="1" applyFont="1" applyFill="1" applyBorder="1" applyAlignment="1">
      <alignment horizontal="right" vertical="center" wrapText="1"/>
    </xf>
    <xf numFmtId="0" fontId="4" fillId="7" borderId="13" xfId="1" applyFont="1" applyFill="1" applyBorder="1" applyAlignment="1">
      <alignment wrapText="1"/>
    </xf>
    <xf numFmtId="0" fontId="15" fillId="7" borderId="14" xfId="1" applyFont="1" applyFill="1" applyBorder="1" applyAlignment="1">
      <alignment wrapText="1"/>
    </xf>
    <xf numFmtId="0" fontId="15" fillId="7" borderId="15" xfId="1" applyFont="1" applyFill="1" applyBorder="1" applyAlignment="1">
      <alignment wrapText="1"/>
    </xf>
    <xf numFmtId="0" fontId="4" fillId="7" borderId="19" xfId="1" applyFont="1" applyFill="1" applyBorder="1" applyAlignment="1">
      <alignment vertical="center" wrapText="1"/>
    </xf>
    <xf numFmtId="0" fontId="4" fillId="7" borderId="0" xfId="1" applyFont="1" applyFill="1" applyAlignment="1">
      <alignment vertical="center" wrapText="1"/>
    </xf>
    <xf numFmtId="0" fontId="4" fillId="7" borderId="20" xfId="1" applyFont="1" applyFill="1" applyBorder="1" applyAlignment="1">
      <alignment vertical="center" wrapText="1"/>
    </xf>
    <xf numFmtId="0" fontId="4" fillId="7" borderId="21" xfId="1" applyFont="1" applyFill="1" applyBorder="1" applyAlignment="1">
      <alignment vertical="center" wrapText="1"/>
    </xf>
    <xf numFmtId="0" fontId="4" fillId="7" borderId="22" xfId="1" applyFont="1" applyFill="1" applyBorder="1" applyAlignment="1">
      <alignment vertical="center" wrapText="1"/>
    </xf>
    <xf numFmtId="0" fontId="4" fillId="7" borderId="23" xfId="1" applyFont="1" applyFill="1" applyBorder="1" applyAlignment="1">
      <alignment vertical="center" wrapText="1"/>
    </xf>
    <xf numFmtId="0" fontId="8" fillId="2" borderId="0" xfId="1" applyFont="1" applyFill="1" applyAlignment="1">
      <alignment horizontal="center" vertical="center"/>
    </xf>
    <xf numFmtId="0" fontId="10" fillId="3" borderId="0" xfId="1" applyFont="1" applyFill="1"/>
    <xf numFmtId="0" fontId="4" fillId="7" borderId="16" xfId="1" applyFont="1" applyFill="1" applyBorder="1" applyAlignment="1">
      <alignment vertical="center" wrapText="1"/>
    </xf>
    <xf numFmtId="0" fontId="4" fillId="7" borderId="17" xfId="1" applyFont="1" applyFill="1" applyBorder="1" applyAlignment="1">
      <alignment vertical="center" wrapText="1"/>
    </xf>
    <xf numFmtId="0" fontId="4" fillId="7" borderId="18" xfId="1" applyFont="1" applyFill="1" applyBorder="1" applyAlignment="1">
      <alignment vertical="center" wrapText="1"/>
    </xf>
    <xf numFmtId="0" fontId="24" fillId="5" borderId="8" xfId="1" applyFont="1" applyFill="1" applyBorder="1" applyAlignment="1">
      <alignment vertical="center" wrapText="1"/>
    </xf>
    <xf numFmtId="0" fontId="25" fillId="5" borderId="9" xfId="1" applyFont="1" applyFill="1" applyBorder="1" applyAlignment="1">
      <alignment vertical="center" wrapText="1"/>
    </xf>
    <xf numFmtId="0" fontId="25" fillId="5" borderId="10" xfId="1" applyFont="1" applyFill="1" applyBorder="1" applyAlignment="1">
      <alignment vertical="center" wrapText="1"/>
    </xf>
    <xf numFmtId="0" fontId="24" fillId="0" borderId="7" xfId="1" applyFont="1" applyBorder="1" applyAlignment="1">
      <alignment horizontal="center" vertical="center" shrinkToFit="1"/>
    </xf>
    <xf numFmtId="0" fontId="25" fillId="0" borderId="7" xfId="1" applyFont="1" applyBorder="1" applyAlignment="1">
      <alignment horizontal="center" vertical="center" shrinkToFit="1"/>
    </xf>
    <xf numFmtId="0" fontId="18" fillId="0" borderId="7" xfId="1" applyFont="1" applyBorder="1" applyAlignment="1">
      <alignment vertical="center" wrapText="1"/>
    </xf>
    <xf numFmtId="176" fontId="18" fillId="0" borderId="7" xfId="1" applyNumberFormat="1" applyFont="1" applyBorder="1" applyAlignment="1">
      <alignment horizontal="center" vertical="center" wrapText="1"/>
    </xf>
  </cellXfs>
  <cellStyles count="2">
    <cellStyle name="Normal" xfId="1" xr:uid="{00000000-0005-0000-0000-000000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7"/>
  <sheetViews>
    <sheetView showGridLines="0" tabSelected="1" workbookViewId="0">
      <selection activeCell="J8" sqref="J8"/>
    </sheetView>
  </sheetViews>
  <sheetFormatPr defaultRowHeight="13.8"/>
  <cols>
    <col min="1" max="1" width="3.09765625" customWidth="1"/>
    <col min="2" max="2" width="14.69921875" customWidth="1"/>
    <col min="3" max="3" width="9.09765625" customWidth="1"/>
    <col min="4" max="4" width="30" customWidth="1"/>
    <col min="5" max="7" width="12.8984375" customWidth="1"/>
  </cols>
  <sheetData>
    <row r="1" spans="1:7" ht="25.95" customHeight="1">
      <c r="A1" s="11" t="s">
        <v>0</v>
      </c>
      <c r="B1" s="12"/>
      <c r="C1" s="12"/>
      <c r="D1" s="12"/>
      <c r="E1" s="12"/>
      <c r="F1" s="12"/>
      <c r="G1" s="13"/>
    </row>
    <row r="2" spans="1:7" ht="25.2" customHeight="1">
      <c r="A2" s="14" t="s">
        <v>1</v>
      </c>
      <c r="B2" s="15"/>
      <c r="C2" s="15"/>
      <c r="D2" s="15"/>
      <c r="E2" s="15"/>
      <c r="F2" s="15"/>
      <c r="G2" s="16"/>
    </row>
    <row r="3" spans="1:7" ht="9.6" customHeight="1"/>
    <row r="4" spans="1:7" ht="25.95" customHeight="1">
      <c r="A4" s="17" t="s">
        <v>2</v>
      </c>
      <c r="B4" s="17"/>
      <c r="C4" s="18"/>
      <c r="D4" s="18"/>
      <c r="E4" s="18"/>
      <c r="F4" s="18"/>
      <c r="G4" s="18"/>
    </row>
    <row r="5" spans="1:7" ht="10.8" customHeight="1"/>
    <row r="6" spans="1:7" ht="36" customHeight="1">
      <c r="A6" s="42" t="s">
        <v>3</v>
      </c>
      <c r="B6" s="43"/>
      <c r="C6" s="43"/>
      <c r="D6" s="43"/>
      <c r="E6" s="43"/>
      <c r="F6" s="43"/>
      <c r="G6" s="44"/>
    </row>
    <row r="7" spans="1:7" ht="12" customHeight="1"/>
    <row r="8" spans="1:7" ht="37.950000000000003" customHeight="1">
      <c r="A8" s="2" t="s">
        <v>4</v>
      </c>
      <c r="B8" s="6" t="s">
        <v>30</v>
      </c>
      <c r="C8" s="6" t="s">
        <v>31</v>
      </c>
      <c r="D8" s="6" t="s">
        <v>32</v>
      </c>
      <c r="E8" s="6" t="s">
        <v>33</v>
      </c>
      <c r="F8" s="6" t="s">
        <v>34</v>
      </c>
      <c r="G8" s="6" t="s">
        <v>35</v>
      </c>
    </row>
    <row r="9" spans="1:7" ht="34.049999999999997" customHeight="1">
      <c r="A9" s="3">
        <v>1</v>
      </c>
      <c r="B9" s="45" t="s">
        <v>6</v>
      </c>
      <c r="C9" s="4"/>
      <c r="D9" s="5"/>
      <c r="E9" s="7"/>
      <c r="F9" s="8">
        <f>IF(C9="県外",300000,IF(C9="県内",150000,0))</f>
        <v>0</v>
      </c>
      <c r="G9" s="8">
        <f t="shared" ref="G9:G15" si="0">IF(E9="",0,MIN(E9,F9))</f>
        <v>0</v>
      </c>
    </row>
    <row r="10" spans="1:7" ht="34.049999999999997" customHeight="1">
      <c r="A10" s="3">
        <v>2</v>
      </c>
      <c r="B10" s="46" t="s">
        <v>39</v>
      </c>
      <c r="C10" s="3" t="s">
        <v>8</v>
      </c>
      <c r="D10" s="5"/>
      <c r="E10" s="7"/>
      <c r="F10" s="8">
        <v>100000</v>
      </c>
      <c r="G10" s="8">
        <f t="shared" si="0"/>
        <v>0</v>
      </c>
    </row>
    <row r="11" spans="1:7" ht="34.049999999999997" customHeight="1">
      <c r="A11" s="3">
        <v>3</v>
      </c>
      <c r="B11" s="46" t="s">
        <v>40</v>
      </c>
      <c r="C11" s="3" t="s">
        <v>8</v>
      </c>
      <c r="D11" s="5"/>
      <c r="E11" s="7"/>
      <c r="F11" s="8">
        <v>100000</v>
      </c>
      <c r="G11" s="8">
        <f t="shared" si="0"/>
        <v>0</v>
      </c>
    </row>
    <row r="12" spans="1:7" ht="34.049999999999997" customHeight="1">
      <c r="A12" s="3">
        <v>4</v>
      </c>
      <c r="B12" s="46" t="s">
        <v>41</v>
      </c>
      <c r="C12" s="3" t="s">
        <v>8</v>
      </c>
      <c r="D12" s="5"/>
      <c r="E12" s="7"/>
      <c r="F12" s="8">
        <v>150000</v>
      </c>
      <c r="G12" s="8">
        <f t="shared" si="0"/>
        <v>0</v>
      </c>
    </row>
    <row r="13" spans="1:7" ht="34.049999999999997" customHeight="1">
      <c r="A13" s="3">
        <v>5</v>
      </c>
      <c r="B13" s="46" t="s">
        <v>42</v>
      </c>
      <c r="C13" s="3" t="s">
        <v>8</v>
      </c>
      <c r="D13" s="5"/>
      <c r="E13" s="7"/>
      <c r="F13" s="8">
        <v>200000</v>
      </c>
      <c r="G13" s="8">
        <f t="shared" si="0"/>
        <v>0</v>
      </c>
    </row>
    <row r="14" spans="1:7" ht="34.049999999999997" customHeight="1">
      <c r="A14" s="3">
        <v>6</v>
      </c>
      <c r="B14" s="46" t="s">
        <v>43</v>
      </c>
      <c r="C14" s="3" t="s">
        <v>8</v>
      </c>
      <c r="D14" s="5"/>
      <c r="E14" s="7"/>
      <c r="F14" s="8">
        <v>200000</v>
      </c>
      <c r="G14" s="8">
        <f t="shared" si="0"/>
        <v>0</v>
      </c>
    </row>
    <row r="15" spans="1:7" ht="34.049999999999997" customHeight="1">
      <c r="A15" s="3">
        <v>7</v>
      </c>
      <c r="B15" s="46" t="s">
        <v>44</v>
      </c>
      <c r="C15" s="3" t="s">
        <v>8</v>
      </c>
      <c r="D15" s="5"/>
      <c r="E15" s="7"/>
      <c r="F15" s="8">
        <v>100000</v>
      </c>
      <c r="G15" s="8">
        <f t="shared" si="0"/>
        <v>0</v>
      </c>
    </row>
    <row r="16" spans="1:7" ht="28.05" customHeight="1">
      <c r="A16" s="19" t="s">
        <v>29</v>
      </c>
      <c r="B16" s="19"/>
      <c r="C16" s="19"/>
      <c r="D16" s="19"/>
      <c r="E16" s="9">
        <f>SUM(E9:E15)</f>
        <v>0</v>
      </c>
      <c r="F16" s="9" t="s">
        <v>8</v>
      </c>
      <c r="G16" s="9">
        <f>SUM(G9:G15)</f>
        <v>0</v>
      </c>
    </row>
    <row r="17" spans="1:7" ht="31.95" customHeight="1">
      <c r="A17" s="20" t="s">
        <v>14</v>
      </c>
      <c r="B17" s="21"/>
      <c r="C17" s="21"/>
      <c r="D17" s="21"/>
      <c r="E17" s="21"/>
      <c r="F17" s="21"/>
      <c r="G17" s="21"/>
    </row>
    <row r="19" spans="1:7" ht="25.95" customHeight="1">
      <c r="A19" s="22" t="s">
        <v>15</v>
      </c>
      <c r="B19" s="22"/>
      <c r="C19" s="22"/>
      <c r="D19" s="22"/>
      <c r="E19" s="22"/>
      <c r="F19" s="22"/>
      <c r="G19" s="22"/>
    </row>
    <row r="20" spans="1:7" ht="27" customHeight="1">
      <c r="A20" s="23" t="s">
        <v>36</v>
      </c>
      <c r="B20" s="23"/>
      <c r="C20" s="23"/>
      <c r="D20" s="23"/>
      <c r="E20" s="23"/>
      <c r="F20" s="24">
        <f>G16</f>
        <v>0</v>
      </c>
      <c r="G20" s="24"/>
    </row>
    <row r="21" spans="1:7" ht="27" customHeight="1">
      <c r="A21" s="23" t="s">
        <v>16</v>
      </c>
      <c r="B21" s="23"/>
      <c r="C21" s="23"/>
      <c r="D21" s="23"/>
      <c r="E21" s="23"/>
      <c r="F21" s="25">
        <v>0.9</v>
      </c>
      <c r="G21" s="25"/>
    </row>
    <row r="22" spans="1:7" ht="27" customHeight="1">
      <c r="A22" s="23" t="s">
        <v>37</v>
      </c>
      <c r="B22" s="23"/>
      <c r="C22" s="23"/>
      <c r="D22" s="23"/>
      <c r="E22" s="23"/>
      <c r="F22" s="24">
        <f>INT(F20*F21)</f>
        <v>0</v>
      </c>
      <c r="G22" s="24"/>
    </row>
    <row r="23" spans="1:7" ht="27" customHeight="1">
      <c r="A23" s="23" t="s">
        <v>17</v>
      </c>
      <c r="B23" s="23"/>
      <c r="C23" s="23"/>
      <c r="D23" s="23"/>
      <c r="E23" s="23"/>
      <c r="F23" s="24">
        <v>300000</v>
      </c>
      <c r="G23" s="24"/>
    </row>
    <row r="24" spans="1:7" ht="34.049999999999997" customHeight="1">
      <c r="A24" s="26" t="s">
        <v>38</v>
      </c>
      <c r="B24" s="26"/>
      <c r="C24" s="26"/>
      <c r="D24" s="26"/>
      <c r="E24" s="26"/>
      <c r="F24" s="27">
        <f>MIN(F22,F23)</f>
        <v>0</v>
      </c>
      <c r="G24" s="27"/>
    </row>
    <row r="25" spans="1:7" ht="34.049999999999997" customHeight="1">
      <c r="A25" s="23" t="s">
        <v>18</v>
      </c>
      <c r="B25" s="23"/>
      <c r="C25" s="23"/>
      <c r="D25" s="23"/>
      <c r="E25" s="23"/>
      <c r="F25" s="24">
        <f>G16-F24</f>
        <v>0</v>
      </c>
      <c r="G25" s="24"/>
    </row>
    <row r="27" spans="1:7" ht="28.05" customHeight="1">
      <c r="A27" s="28" t="s">
        <v>19</v>
      </c>
      <c r="B27" s="29"/>
      <c r="C27" s="29"/>
      <c r="D27" s="29"/>
      <c r="E27" s="29"/>
      <c r="F27" s="29"/>
      <c r="G27" s="30"/>
    </row>
  </sheetData>
  <mergeCells count="21">
    <mergeCell ref="A24:E24"/>
    <mergeCell ref="F24:G24"/>
    <mergeCell ref="A25:E25"/>
    <mergeCell ref="F25:G25"/>
    <mergeCell ref="A27:G27"/>
    <mergeCell ref="A21:E21"/>
    <mergeCell ref="F21:G21"/>
    <mergeCell ref="A22:E22"/>
    <mergeCell ref="F22:G22"/>
    <mergeCell ref="A23:E23"/>
    <mergeCell ref="F23:G23"/>
    <mergeCell ref="A16:D16"/>
    <mergeCell ref="A17:G17"/>
    <mergeCell ref="A19:G19"/>
    <mergeCell ref="A20:E20"/>
    <mergeCell ref="F20:G20"/>
    <mergeCell ref="A1:G1"/>
    <mergeCell ref="A2:G2"/>
    <mergeCell ref="A4:B4"/>
    <mergeCell ref="C4:G4"/>
    <mergeCell ref="A6:G6"/>
  </mergeCells>
  <phoneticPr fontId="12"/>
  <dataValidations count="2">
    <dataValidation type="list" sqref="C9" xr:uid="{00000000-0002-0000-0000-000000000000}">
      <formula1>"県外,県内"</formula1>
    </dataValidation>
    <dataValidation type="whole" operator="greaterThanOrEqual" sqref="E9:E15" xr:uid="{00000000-0002-0000-0000-000001000000}">
      <formula1>0</formula1>
    </dataValidation>
  </dataValidations>
  <pageMargins left="0.67" right="0.4" top="0.75" bottom="0.75" header="0.3" footer="0.3"/>
  <pageSetup paperSize="9" scale="86" fitToHeight="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17"/>
  <sheetViews>
    <sheetView showGridLines="0" workbookViewId="0">
      <selection activeCell="F4" sqref="F4"/>
    </sheetView>
  </sheetViews>
  <sheetFormatPr defaultRowHeight="13.8"/>
  <cols>
    <col min="1" max="1" width="7" customWidth="1"/>
    <col min="2" max="2" width="19.59765625" customWidth="1"/>
    <col min="3" max="3" width="18" customWidth="1"/>
    <col min="4" max="4" width="58" customWidth="1"/>
  </cols>
  <sheetData>
    <row r="1" spans="1:4" ht="36" customHeight="1">
      <c r="A1" s="37" t="s">
        <v>20</v>
      </c>
      <c r="B1" s="37"/>
      <c r="C1" s="37"/>
      <c r="D1" s="37"/>
    </row>
    <row r="3" spans="1:4">
      <c r="A3" s="2" t="s">
        <v>4</v>
      </c>
      <c r="B3" s="2" t="s">
        <v>5</v>
      </c>
      <c r="C3" s="2" t="s">
        <v>21</v>
      </c>
      <c r="D3" s="2" t="s">
        <v>22</v>
      </c>
    </row>
    <row r="4" spans="1:4" ht="42" customHeight="1">
      <c r="A4" s="1">
        <v>1</v>
      </c>
      <c r="B4" s="10" t="s">
        <v>6</v>
      </c>
      <c r="C4" s="10" t="s">
        <v>45</v>
      </c>
      <c r="D4" s="47" t="s">
        <v>46</v>
      </c>
    </row>
    <row r="5" spans="1:4" ht="42" customHeight="1">
      <c r="A5" s="1">
        <v>2</v>
      </c>
      <c r="B5" s="10" t="s">
        <v>7</v>
      </c>
      <c r="C5" s="48">
        <v>100000</v>
      </c>
      <c r="D5" s="47" t="s">
        <v>47</v>
      </c>
    </row>
    <row r="6" spans="1:4" ht="42" customHeight="1">
      <c r="A6" s="1">
        <v>3</v>
      </c>
      <c r="B6" s="10" t="s">
        <v>9</v>
      </c>
      <c r="C6" s="48">
        <v>100000</v>
      </c>
      <c r="D6" s="47" t="s">
        <v>48</v>
      </c>
    </row>
    <row r="7" spans="1:4" ht="42" customHeight="1">
      <c r="A7" s="1">
        <v>4</v>
      </c>
      <c r="B7" s="10" t="s">
        <v>10</v>
      </c>
      <c r="C7" s="48">
        <v>150000</v>
      </c>
      <c r="D7" s="47" t="s">
        <v>49</v>
      </c>
    </row>
    <row r="8" spans="1:4" ht="42" customHeight="1">
      <c r="A8" s="1">
        <v>5</v>
      </c>
      <c r="B8" s="10" t="s">
        <v>11</v>
      </c>
      <c r="C8" s="48">
        <v>200000</v>
      </c>
      <c r="D8" s="47" t="s">
        <v>50</v>
      </c>
    </row>
    <row r="9" spans="1:4" ht="42" customHeight="1">
      <c r="A9" s="1">
        <v>6</v>
      </c>
      <c r="B9" s="10" t="s">
        <v>12</v>
      </c>
      <c r="C9" s="48">
        <v>200000</v>
      </c>
      <c r="D9" s="47" t="s">
        <v>51</v>
      </c>
    </row>
    <row r="10" spans="1:4" ht="42" customHeight="1">
      <c r="A10" s="1">
        <v>7</v>
      </c>
      <c r="B10" s="10" t="s">
        <v>13</v>
      </c>
      <c r="C10" s="48">
        <v>100000</v>
      </c>
      <c r="D10" s="47" t="s">
        <v>52</v>
      </c>
    </row>
    <row r="12" spans="1:4">
      <c r="A12" s="38" t="s">
        <v>23</v>
      </c>
      <c r="B12" s="38"/>
      <c r="C12" s="38"/>
      <c r="D12" s="38"/>
    </row>
    <row r="13" spans="1:4" ht="24" customHeight="1">
      <c r="A13" s="39" t="s">
        <v>24</v>
      </c>
      <c r="B13" s="40"/>
      <c r="C13" s="40"/>
      <c r="D13" s="41"/>
    </row>
    <row r="14" spans="1:4" ht="24" customHeight="1">
      <c r="A14" s="31" t="s">
        <v>25</v>
      </c>
      <c r="B14" s="32"/>
      <c r="C14" s="32"/>
      <c r="D14" s="33"/>
    </row>
    <row r="15" spans="1:4" ht="24" customHeight="1">
      <c r="A15" s="31" t="s">
        <v>26</v>
      </c>
      <c r="B15" s="32"/>
      <c r="C15" s="32"/>
      <c r="D15" s="33"/>
    </row>
    <row r="16" spans="1:4" ht="24" customHeight="1">
      <c r="A16" s="31" t="s">
        <v>27</v>
      </c>
      <c r="B16" s="32"/>
      <c r="C16" s="32"/>
      <c r="D16" s="33"/>
    </row>
    <row r="17" spans="1:4" ht="24" customHeight="1">
      <c r="A17" s="34" t="s">
        <v>28</v>
      </c>
      <c r="B17" s="35"/>
      <c r="C17" s="35"/>
      <c r="D17" s="36"/>
    </row>
  </sheetData>
  <mergeCells count="7">
    <mergeCell ref="A16:D16"/>
    <mergeCell ref="A17:D17"/>
    <mergeCell ref="A1:D1"/>
    <mergeCell ref="A12:D12"/>
    <mergeCell ref="A13:D13"/>
    <mergeCell ref="A14:D14"/>
    <mergeCell ref="A15:D15"/>
  </mergeCells>
  <phoneticPr fontId="12"/>
  <pageMargins left="0.7" right="0.7" top="0.75" bottom="0.75" header="0.3" footer="0.3"/>
  <pageSetup paperSize="9" scale="77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経費明細書</vt:lpstr>
      <vt:lpstr>記載例・経費区分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user03</cp:lastModifiedBy>
  <cp:lastPrinted>2026-07-17T01:39:44Z</cp:lastPrinted>
  <dcterms:created xsi:type="dcterms:W3CDTF">2026-07-16T08:04:21Z</dcterms:created>
  <dcterms:modified xsi:type="dcterms:W3CDTF">2026-07-17T01:40:37Z</dcterms:modified>
</cp:coreProperties>
</file>