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hok\OneDrive\デスクトップ\"/>
    </mc:Choice>
  </mc:AlternateContent>
  <xr:revisionPtr revIDLastSave="0" documentId="8_{549C68B7-C94D-415B-B644-A8869F6335CC}" xr6:coauthVersionLast="47" xr6:coauthVersionMax="47" xr10:uidLastSave="{00000000-0000-0000-0000-000000000000}"/>
  <bookViews>
    <workbookView xWindow="-108" yWindow="-108" windowWidth="23256" windowHeight="12456" tabRatio="876" activeTab="2" xr2:uid="{00000000-000D-0000-FFFF-FFFF00000000}"/>
  </bookViews>
  <sheets>
    <sheet name="集計表1-3月(A3)" sheetId="34" r:id="rId1"/>
    <sheet name="集計表4-6月(A3)" sheetId="33" r:id="rId2"/>
    <sheet name="集計表7-9月(A3)" sheetId="32" r:id="rId3"/>
    <sheet name="集計表10-12月(A3)" sheetId="31" r:id="rId4"/>
    <sheet name="合計表 (様式のみ)" sheetId="35" r:id="rId5"/>
    <sheet name="合計表" sheetId="25" r:id="rId6"/>
  </sheets>
  <definedNames>
    <definedName name="_xlnm.Print_Area" localSheetId="5">合計表!$A$1:$G$88</definedName>
    <definedName name="_xlnm.Print_Area" localSheetId="4">'合計表 (様式のみ)'!$A$1:$G$88</definedName>
    <definedName name="_xlnm.Print_Area" localSheetId="3">'集計表10-12月(A3)'!$A$1:$S$43</definedName>
    <definedName name="_xlnm.Print_Area" localSheetId="0">'集計表1-3月(A3)'!$A$1:$S$43</definedName>
    <definedName name="_xlnm.Print_Area" localSheetId="1">'集計表4-6月(A3)'!$A$1:$S$43</definedName>
    <definedName name="_xlnm.Print_Area" localSheetId="2">'集計表7-9月(A3)'!$A$1:$S$43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31" l="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N14" i="31"/>
  <c r="N13" i="31"/>
  <c r="H14" i="31"/>
  <c r="H13" i="31"/>
  <c r="B14" i="31"/>
  <c r="B13" i="31"/>
  <c r="B15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N14" i="32"/>
  <c r="N13" i="32"/>
  <c r="H14" i="32"/>
  <c r="H13" i="32"/>
  <c r="B14" i="32"/>
  <c r="B13" i="32"/>
  <c r="E55" i="25" s="1"/>
  <c r="N14" i="33"/>
  <c r="N13" i="33"/>
  <c r="H14" i="33"/>
  <c r="H13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3" i="33"/>
  <c r="B14" i="33"/>
  <c r="B15" i="33"/>
  <c r="N15" i="34"/>
  <c r="H15" i="34"/>
  <c r="B15" i="34"/>
  <c r="N14" i="34"/>
  <c r="N13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4" i="34"/>
  <c r="H13" i="34"/>
  <c r="C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E15" i="34"/>
  <c r="D15" i="34"/>
  <c r="C15" i="34"/>
  <c r="B14" i="34"/>
  <c r="B13" i="34"/>
  <c r="B8" i="34"/>
  <c r="B7" i="34"/>
  <c r="B6" i="34"/>
  <c r="B5" i="34"/>
  <c r="B12" i="35"/>
  <c r="B4" i="35"/>
  <c r="B5" i="35"/>
  <c r="B6" i="35"/>
  <c r="B8" i="35" s="1"/>
  <c r="B7" i="35"/>
  <c r="C8" i="35"/>
  <c r="D8" i="35"/>
  <c r="E8" i="35"/>
  <c r="E63" i="35"/>
  <c r="F88" i="35" s="1"/>
  <c r="F87" i="35"/>
  <c r="A42" i="35"/>
  <c r="D41" i="35"/>
  <c r="A41" i="35"/>
  <c r="B40" i="35"/>
  <c r="A40" i="35"/>
  <c r="B39" i="35"/>
  <c r="B38" i="35"/>
  <c r="B37" i="35"/>
  <c r="B36" i="35"/>
  <c r="B35" i="35"/>
  <c r="B34" i="35"/>
  <c r="B33" i="35"/>
  <c r="B32" i="35"/>
  <c r="A32" i="35"/>
  <c r="G31" i="35"/>
  <c r="F31" i="35"/>
  <c r="B31" i="35" s="1"/>
  <c r="E31" i="35"/>
  <c r="D31" i="35"/>
  <c r="A31" i="35"/>
  <c r="E30" i="35"/>
  <c r="D30" i="35"/>
  <c r="B30" i="35"/>
  <c r="A30" i="35"/>
  <c r="G29" i="35"/>
  <c r="F29" i="35"/>
  <c r="E29" i="35"/>
  <c r="D29" i="35"/>
  <c r="B29" i="35"/>
  <c r="A29" i="35"/>
  <c r="E28" i="35"/>
  <c r="D28" i="35"/>
  <c r="B28" i="35"/>
  <c r="A28" i="35"/>
  <c r="E27" i="35"/>
  <c r="D27" i="35"/>
  <c r="B27" i="35"/>
  <c r="A27" i="35"/>
  <c r="B26" i="35"/>
  <c r="A26" i="35"/>
  <c r="G25" i="35"/>
  <c r="F25" i="35"/>
  <c r="E25" i="35"/>
  <c r="D25" i="35"/>
  <c r="B25" i="35"/>
  <c r="A25" i="35"/>
  <c r="C24" i="35"/>
  <c r="B24" i="35" s="1"/>
  <c r="A24" i="35"/>
  <c r="E23" i="35"/>
  <c r="D23" i="35"/>
  <c r="C23" i="35"/>
  <c r="B23" i="35"/>
  <c r="A23" i="35"/>
  <c r="G22" i="35"/>
  <c r="F22" i="35"/>
  <c r="E22" i="35"/>
  <c r="B22" i="35" s="1"/>
  <c r="D22" i="35"/>
  <c r="A22" i="35"/>
  <c r="B21" i="35"/>
  <c r="A21" i="35"/>
  <c r="B20" i="35"/>
  <c r="A20" i="35"/>
  <c r="B19" i="35"/>
  <c r="A19" i="35"/>
  <c r="E18" i="35"/>
  <c r="D18" i="35"/>
  <c r="B18" i="35"/>
  <c r="A18" i="35"/>
  <c r="E17" i="35"/>
  <c r="D17" i="35"/>
  <c r="C17" i="35"/>
  <c r="B17" i="35" s="1"/>
  <c r="A17" i="35"/>
  <c r="E16" i="35"/>
  <c r="D16" i="35"/>
  <c r="B16" i="35"/>
  <c r="A16" i="35"/>
  <c r="G41" i="35"/>
  <c r="B15" i="35"/>
  <c r="E15" i="35"/>
  <c r="E41" i="35" s="1"/>
  <c r="D15" i="35"/>
  <c r="C41" i="35"/>
  <c r="A15" i="35"/>
  <c r="F14" i="35"/>
  <c r="E14" i="35"/>
  <c r="A14" i="35"/>
  <c r="D14" i="35"/>
  <c r="B13" i="35"/>
  <c r="A13" i="35"/>
  <c r="G14" i="35"/>
  <c r="B14" i="35"/>
  <c r="A12" i="35"/>
  <c r="A8" i="35"/>
  <c r="G7" i="35"/>
  <c r="E7" i="35"/>
  <c r="A7" i="35"/>
  <c r="G6" i="35"/>
  <c r="E6" i="35"/>
  <c r="A6" i="35"/>
  <c r="G5" i="35"/>
  <c r="E5" i="35"/>
  <c r="A5" i="35"/>
  <c r="G4" i="35"/>
  <c r="G8" i="35" s="1"/>
  <c r="F8" i="35"/>
  <c r="E4" i="35"/>
  <c r="A4" i="35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8" i="31"/>
  <c r="A7" i="31"/>
  <c r="A6" i="31"/>
  <c r="A5" i="31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8" i="32"/>
  <c r="A7" i="32"/>
  <c r="A6" i="32"/>
  <c r="A5" i="32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9" i="33"/>
  <c r="A8" i="33"/>
  <c r="A7" i="33"/>
  <c r="A6" i="33"/>
  <c r="A5" i="33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8" i="25"/>
  <c r="A7" i="25"/>
  <c r="A6" i="25"/>
  <c r="A5" i="25"/>
  <c r="A4" i="25"/>
  <c r="H5" i="34"/>
  <c r="B8" i="31"/>
  <c r="B7" i="31"/>
  <c r="B6" i="31"/>
  <c r="G40" i="25"/>
  <c r="F40" i="25"/>
  <c r="E40" i="25"/>
  <c r="D40" i="25"/>
  <c r="C40" i="25"/>
  <c r="G39" i="25"/>
  <c r="F39" i="25"/>
  <c r="E39" i="25"/>
  <c r="D39" i="25"/>
  <c r="C39" i="25"/>
  <c r="G38" i="25"/>
  <c r="F38" i="25"/>
  <c r="E38" i="25"/>
  <c r="D38" i="25"/>
  <c r="C38" i="25"/>
  <c r="G37" i="25"/>
  <c r="F37" i="25"/>
  <c r="E37" i="25"/>
  <c r="D37" i="25"/>
  <c r="C37" i="25"/>
  <c r="G36" i="25"/>
  <c r="F36" i="25"/>
  <c r="E36" i="25"/>
  <c r="D36" i="25"/>
  <c r="C36" i="25"/>
  <c r="G35" i="25"/>
  <c r="F35" i="25"/>
  <c r="E35" i="25"/>
  <c r="D35" i="25"/>
  <c r="C35" i="25"/>
  <c r="G34" i="25"/>
  <c r="F34" i="25"/>
  <c r="E34" i="25"/>
  <c r="D34" i="25"/>
  <c r="C34" i="25"/>
  <c r="G33" i="25"/>
  <c r="F33" i="25"/>
  <c r="E33" i="25"/>
  <c r="D33" i="25"/>
  <c r="C33" i="25"/>
  <c r="G32" i="25"/>
  <c r="F32" i="25"/>
  <c r="E32" i="25"/>
  <c r="D32" i="25"/>
  <c r="C32" i="25"/>
  <c r="G31" i="25"/>
  <c r="F31" i="25"/>
  <c r="E31" i="25"/>
  <c r="D31" i="25"/>
  <c r="C31" i="25"/>
  <c r="G30" i="25"/>
  <c r="F30" i="25"/>
  <c r="E30" i="25"/>
  <c r="D30" i="25"/>
  <c r="C30" i="25"/>
  <c r="G29" i="25"/>
  <c r="F29" i="25"/>
  <c r="E29" i="25"/>
  <c r="D29" i="25"/>
  <c r="C29" i="25"/>
  <c r="G28" i="25"/>
  <c r="F28" i="25"/>
  <c r="E28" i="25"/>
  <c r="D28" i="25"/>
  <c r="C28" i="25"/>
  <c r="G27" i="25"/>
  <c r="F27" i="25"/>
  <c r="E27" i="25"/>
  <c r="D27" i="25"/>
  <c r="C27" i="25"/>
  <c r="G26" i="25"/>
  <c r="F26" i="25"/>
  <c r="E26" i="25"/>
  <c r="D26" i="25"/>
  <c r="C26" i="25"/>
  <c r="G25" i="25"/>
  <c r="F25" i="25"/>
  <c r="E25" i="25"/>
  <c r="D25" i="25"/>
  <c r="C25" i="25"/>
  <c r="G24" i="25"/>
  <c r="F24" i="25"/>
  <c r="E24" i="25"/>
  <c r="D24" i="25"/>
  <c r="C24" i="25"/>
  <c r="G23" i="25"/>
  <c r="F23" i="25"/>
  <c r="E23" i="25"/>
  <c r="D23" i="25"/>
  <c r="C23" i="25"/>
  <c r="G22" i="25"/>
  <c r="F22" i="25"/>
  <c r="E22" i="25"/>
  <c r="D22" i="25"/>
  <c r="C22" i="25"/>
  <c r="G21" i="25"/>
  <c r="F21" i="25"/>
  <c r="E21" i="25"/>
  <c r="D21" i="25"/>
  <c r="C21" i="25"/>
  <c r="G20" i="25"/>
  <c r="F20" i="25"/>
  <c r="E20" i="25"/>
  <c r="D20" i="25"/>
  <c r="C20" i="25"/>
  <c r="G19" i="25"/>
  <c r="F19" i="25"/>
  <c r="E19" i="25"/>
  <c r="D19" i="25"/>
  <c r="C19" i="25"/>
  <c r="G18" i="25"/>
  <c r="F18" i="25"/>
  <c r="E18" i="25"/>
  <c r="D18" i="25"/>
  <c r="C18" i="25"/>
  <c r="G17" i="25"/>
  <c r="F17" i="25"/>
  <c r="E17" i="25"/>
  <c r="D17" i="25"/>
  <c r="C17" i="25"/>
  <c r="G16" i="25"/>
  <c r="F16" i="25"/>
  <c r="E16" i="25"/>
  <c r="D16" i="25"/>
  <c r="C16" i="25"/>
  <c r="C15" i="25"/>
  <c r="G15" i="25"/>
  <c r="F15" i="25"/>
  <c r="E15" i="25"/>
  <c r="D15" i="25"/>
  <c r="G13" i="25"/>
  <c r="F13" i="25"/>
  <c r="E13" i="25"/>
  <c r="D13" i="25"/>
  <c r="C13" i="25"/>
  <c r="G12" i="25"/>
  <c r="F12" i="25"/>
  <c r="E12" i="25"/>
  <c r="D12" i="25"/>
  <c r="F6" i="25"/>
  <c r="F5" i="25"/>
  <c r="F4" i="25"/>
  <c r="D6" i="25"/>
  <c r="D5" i="25"/>
  <c r="D4" i="25"/>
  <c r="C6" i="25"/>
  <c r="C5" i="25"/>
  <c r="C4" i="25"/>
  <c r="F7" i="25"/>
  <c r="D7" i="25"/>
  <c r="E7" i="25"/>
  <c r="C7" i="25"/>
  <c r="A1" i="31"/>
  <c r="A1" i="32"/>
  <c r="A1" i="33"/>
  <c r="E4" i="25"/>
  <c r="G4" i="25"/>
  <c r="E5" i="25"/>
  <c r="G5" i="25"/>
  <c r="E6" i="25"/>
  <c r="G6" i="25"/>
  <c r="G7" i="25"/>
  <c r="S42" i="34"/>
  <c r="R42" i="34"/>
  <c r="Q42" i="34"/>
  <c r="P42" i="34"/>
  <c r="O42" i="34"/>
  <c r="S15" i="34"/>
  <c r="R15" i="34"/>
  <c r="Q15" i="34"/>
  <c r="P15" i="34"/>
  <c r="O15" i="34"/>
  <c r="S9" i="34"/>
  <c r="R9" i="34"/>
  <c r="Q9" i="34"/>
  <c r="P9" i="34"/>
  <c r="O9" i="34"/>
  <c r="N8" i="34"/>
  <c r="N7" i="34"/>
  <c r="N6" i="34"/>
  <c r="N5" i="34"/>
  <c r="M42" i="34"/>
  <c r="L42" i="34"/>
  <c r="K42" i="34"/>
  <c r="J42" i="34"/>
  <c r="I42" i="34"/>
  <c r="M15" i="34"/>
  <c r="L15" i="34"/>
  <c r="K15" i="34"/>
  <c r="J15" i="34"/>
  <c r="I15" i="34"/>
  <c r="M9" i="34"/>
  <c r="L9" i="34"/>
  <c r="K9" i="34"/>
  <c r="J9" i="34"/>
  <c r="I9" i="34"/>
  <c r="H8" i="34"/>
  <c r="H7" i="34"/>
  <c r="H6" i="34"/>
  <c r="G42" i="34"/>
  <c r="F42" i="34"/>
  <c r="E42" i="34"/>
  <c r="D42" i="34"/>
  <c r="G15" i="34"/>
  <c r="F15" i="34"/>
  <c r="G9" i="34"/>
  <c r="F9" i="34"/>
  <c r="E9" i="34"/>
  <c r="D9" i="34"/>
  <c r="C9" i="34"/>
  <c r="S42" i="33"/>
  <c r="R42" i="33"/>
  <c r="Q42" i="33"/>
  <c r="P42" i="33"/>
  <c r="O42" i="33"/>
  <c r="S15" i="33"/>
  <c r="R15" i="33"/>
  <c r="Q15" i="33"/>
  <c r="P15" i="33"/>
  <c r="O15" i="33"/>
  <c r="S9" i="33"/>
  <c r="R9" i="33"/>
  <c r="Q9" i="33"/>
  <c r="P9" i="33"/>
  <c r="O9" i="33"/>
  <c r="N8" i="33"/>
  <c r="N7" i="33"/>
  <c r="N6" i="33"/>
  <c r="N5" i="33"/>
  <c r="C54" i="25" s="1"/>
  <c r="M42" i="33"/>
  <c r="L42" i="33"/>
  <c r="K42" i="33"/>
  <c r="J42" i="33"/>
  <c r="I42" i="33"/>
  <c r="M15" i="33"/>
  <c r="L15" i="33"/>
  <c r="K15" i="33"/>
  <c r="J15" i="33"/>
  <c r="I15" i="33"/>
  <c r="M9" i="33"/>
  <c r="L9" i="33"/>
  <c r="K9" i="33"/>
  <c r="J9" i="33"/>
  <c r="I9" i="33"/>
  <c r="H8" i="33"/>
  <c r="H7" i="33"/>
  <c r="H6" i="33"/>
  <c r="H5" i="33"/>
  <c r="C53" i="25" s="1"/>
  <c r="G42" i="33"/>
  <c r="F42" i="33"/>
  <c r="E42" i="33"/>
  <c r="D42" i="33"/>
  <c r="C42" i="33"/>
  <c r="G15" i="33"/>
  <c r="F15" i="33"/>
  <c r="E15" i="33"/>
  <c r="D15" i="33"/>
  <c r="C15" i="33"/>
  <c r="G9" i="33"/>
  <c r="F9" i="33"/>
  <c r="E9" i="33"/>
  <c r="D9" i="33"/>
  <c r="C9" i="33"/>
  <c r="B8" i="33"/>
  <c r="B7" i="33"/>
  <c r="B6" i="33"/>
  <c r="B5" i="33"/>
  <c r="S42" i="32"/>
  <c r="R42" i="32"/>
  <c r="Q42" i="32"/>
  <c r="P42" i="32"/>
  <c r="O42" i="32"/>
  <c r="S15" i="32"/>
  <c r="R15" i="32"/>
  <c r="Q15" i="32"/>
  <c r="P15" i="32"/>
  <c r="O15" i="32"/>
  <c r="S9" i="32"/>
  <c r="R9" i="32"/>
  <c r="Q9" i="32"/>
  <c r="P9" i="32"/>
  <c r="O9" i="32"/>
  <c r="N8" i="32"/>
  <c r="N7" i="32"/>
  <c r="N6" i="32"/>
  <c r="N5" i="32"/>
  <c r="M42" i="32"/>
  <c r="L42" i="32"/>
  <c r="K42" i="32"/>
  <c r="J42" i="32"/>
  <c r="I42" i="32"/>
  <c r="M15" i="32"/>
  <c r="L15" i="32"/>
  <c r="K15" i="32"/>
  <c r="J15" i="32"/>
  <c r="I15" i="32"/>
  <c r="M9" i="32"/>
  <c r="L9" i="32"/>
  <c r="K9" i="32"/>
  <c r="J9" i="32"/>
  <c r="I9" i="32"/>
  <c r="H8" i="32"/>
  <c r="H7" i="32"/>
  <c r="H6" i="32"/>
  <c r="H5" i="32"/>
  <c r="C9" i="32"/>
  <c r="B6" i="32"/>
  <c r="B8" i="32"/>
  <c r="B7" i="32"/>
  <c r="B5" i="32"/>
  <c r="G42" i="32"/>
  <c r="F42" i="32"/>
  <c r="E42" i="32"/>
  <c r="D42" i="32"/>
  <c r="C42" i="32"/>
  <c r="G15" i="32"/>
  <c r="F15" i="32"/>
  <c r="E15" i="32"/>
  <c r="D15" i="32"/>
  <c r="C15" i="32"/>
  <c r="G9" i="32"/>
  <c r="F9" i="32"/>
  <c r="E9" i="32"/>
  <c r="D9" i="32"/>
  <c r="S42" i="31"/>
  <c r="R42" i="31"/>
  <c r="Q42" i="31"/>
  <c r="P42" i="31"/>
  <c r="O42" i="31"/>
  <c r="S15" i="31"/>
  <c r="R15" i="31"/>
  <c r="Q15" i="31"/>
  <c r="P15" i="31"/>
  <c r="O15" i="31"/>
  <c r="S9" i="31"/>
  <c r="R9" i="31"/>
  <c r="Q9" i="31"/>
  <c r="P9" i="31"/>
  <c r="O9" i="31"/>
  <c r="N8" i="31"/>
  <c r="N7" i="31"/>
  <c r="N6" i="31"/>
  <c r="N5" i="31"/>
  <c r="M15" i="31"/>
  <c r="L15" i="31"/>
  <c r="K15" i="31"/>
  <c r="J15" i="31"/>
  <c r="I15" i="31"/>
  <c r="M9" i="31"/>
  <c r="L9" i="31"/>
  <c r="K9" i="31"/>
  <c r="J9" i="31"/>
  <c r="I9" i="31"/>
  <c r="H8" i="31"/>
  <c r="H7" i="31"/>
  <c r="H6" i="31"/>
  <c r="H5" i="31"/>
  <c r="M42" i="31"/>
  <c r="L42" i="31"/>
  <c r="K42" i="31"/>
  <c r="J42" i="31"/>
  <c r="I42" i="31"/>
  <c r="C42" i="31"/>
  <c r="G42" i="31"/>
  <c r="F42" i="31"/>
  <c r="E42" i="31"/>
  <c r="D42" i="31"/>
  <c r="G15" i="31"/>
  <c r="F15" i="31"/>
  <c r="E15" i="31"/>
  <c r="D15" i="31"/>
  <c r="C15" i="31"/>
  <c r="G9" i="31"/>
  <c r="F9" i="31"/>
  <c r="E9" i="31"/>
  <c r="D9" i="31"/>
  <c r="C9" i="31"/>
  <c r="B5" i="31"/>
  <c r="B42" i="34" l="1"/>
  <c r="F75" i="35"/>
  <c r="B41" i="35"/>
  <c r="C14" i="35"/>
  <c r="F41" i="35"/>
  <c r="B42" i="35"/>
  <c r="B9" i="32"/>
  <c r="C60" i="25"/>
  <c r="C51" i="25"/>
  <c r="C8" i="25"/>
  <c r="C58" i="25"/>
  <c r="B42" i="31"/>
  <c r="B7" i="25"/>
  <c r="C62" i="25" s="1"/>
  <c r="H9" i="31"/>
  <c r="H15" i="31"/>
  <c r="B42" i="32"/>
  <c r="C55" i="25"/>
  <c r="C56" i="25"/>
  <c r="N9" i="32"/>
  <c r="E57" i="25"/>
  <c r="N42" i="32"/>
  <c r="H9" i="32"/>
  <c r="N9" i="33"/>
  <c r="H9" i="33"/>
  <c r="D43" i="33"/>
  <c r="E52" i="25"/>
  <c r="N42" i="33"/>
  <c r="B42" i="33"/>
  <c r="H42" i="33"/>
  <c r="C50" i="25"/>
  <c r="E51" i="25"/>
  <c r="P43" i="34"/>
  <c r="H9" i="34"/>
  <c r="N9" i="34"/>
  <c r="C52" i="25"/>
  <c r="B9" i="33"/>
  <c r="N42" i="34"/>
  <c r="H42" i="34"/>
  <c r="H15" i="33"/>
  <c r="P43" i="33"/>
  <c r="N15" i="33"/>
  <c r="H15" i="32"/>
  <c r="B15" i="31"/>
  <c r="N15" i="31"/>
  <c r="N42" i="31"/>
  <c r="H42" i="31"/>
  <c r="P43" i="31"/>
  <c r="E60" i="25"/>
  <c r="E59" i="25"/>
  <c r="D43" i="31"/>
  <c r="E58" i="25"/>
  <c r="N9" i="31"/>
  <c r="B43" i="31"/>
  <c r="B9" i="31"/>
  <c r="H43" i="31"/>
  <c r="C59" i="25"/>
  <c r="J43" i="32"/>
  <c r="H42" i="32"/>
  <c r="N15" i="32"/>
  <c r="E56" i="25"/>
  <c r="E54" i="25"/>
  <c r="E53" i="25"/>
  <c r="J43" i="33"/>
  <c r="C57" i="25"/>
  <c r="P43" i="32"/>
  <c r="J43" i="34"/>
  <c r="H43" i="34"/>
  <c r="E50" i="25"/>
  <c r="C49" i="25"/>
  <c r="B9" i="34"/>
  <c r="F14" i="25"/>
  <c r="E14" i="25"/>
  <c r="B37" i="25"/>
  <c r="B29" i="25"/>
  <c r="B21" i="25"/>
  <c r="D8" i="25"/>
  <c r="B4" i="25"/>
  <c r="B34" i="25"/>
  <c r="B26" i="25"/>
  <c r="B18" i="25"/>
  <c r="D14" i="25"/>
  <c r="F8" i="25"/>
  <c r="B40" i="25"/>
  <c r="B32" i="25"/>
  <c r="B24" i="25"/>
  <c r="B16" i="25"/>
  <c r="G14" i="25"/>
  <c r="D41" i="25"/>
  <c r="B35" i="25"/>
  <c r="B27" i="25"/>
  <c r="B19" i="25"/>
  <c r="B5" i="25"/>
  <c r="B38" i="25"/>
  <c r="B30" i="25"/>
  <c r="B22" i="25"/>
  <c r="E8" i="25"/>
  <c r="G8" i="25"/>
  <c r="B33" i="25"/>
  <c r="B25" i="25"/>
  <c r="B17" i="25"/>
  <c r="B36" i="25"/>
  <c r="E41" i="25"/>
  <c r="B28" i="25"/>
  <c r="B20" i="25"/>
  <c r="B13" i="25"/>
  <c r="B6" i="25"/>
  <c r="C61" i="25" s="1"/>
  <c r="B39" i="25"/>
  <c r="B31" i="25"/>
  <c r="B23" i="25"/>
  <c r="B15" i="25"/>
  <c r="C41" i="25"/>
  <c r="F41" i="25"/>
  <c r="G41" i="25"/>
  <c r="N43" i="34"/>
  <c r="N43" i="33"/>
  <c r="H43" i="33"/>
  <c r="B43" i="33"/>
  <c r="N43" i="32"/>
  <c r="H43" i="32"/>
  <c r="D43" i="32"/>
  <c r="B43" i="32"/>
  <c r="N43" i="31"/>
  <c r="J43" i="31"/>
  <c r="C63" i="35" l="1"/>
  <c r="F76" i="35" s="1"/>
  <c r="F75" i="25"/>
  <c r="C63" i="25"/>
  <c r="F76" i="25" s="1"/>
  <c r="B8" i="25"/>
  <c r="B41" i="25"/>
  <c r="C12" i="25" l="1"/>
  <c r="C14" i="25" s="1"/>
  <c r="D43" i="34"/>
  <c r="B43" i="34"/>
  <c r="E49" i="25"/>
  <c r="F87" i="25" s="1"/>
  <c r="E63" i="25" l="1"/>
  <c r="F88" i="25" s="1"/>
  <c r="B12" i="25"/>
  <c r="B14" i="25" l="1"/>
  <c r="B42" i="25"/>
</calcChain>
</file>

<file path=xl/sharedStrings.xml><?xml version="1.0" encoding="utf-8"?>
<sst xmlns="http://schemas.openxmlformats.org/spreadsheetml/2006/main" count="282" uniqueCount="87">
  <si>
    <t>家事消費</t>
    <rPh sb="0" eb="2">
      <t>カジ</t>
    </rPh>
    <rPh sb="2" eb="4">
      <t>ショウヒ</t>
    </rPh>
    <phoneticPr fontId="2"/>
  </si>
  <si>
    <t>雑収入</t>
    <rPh sb="0" eb="3">
      <t>ザツシュウニュウ</t>
    </rPh>
    <phoneticPr fontId="2"/>
  </si>
  <si>
    <t>小計</t>
    <rPh sb="0" eb="2">
      <t>ショウケイ</t>
    </rPh>
    <phoneticPr fontId="2"/>
  </si>
  <si>
    <t>掛売上</t>
    <rPh sb="0" eb="1">
      <t>カケ</t>
    </rPh>
    <rPh sb="1" eb="3">
      <t>ウリアゲ</t>
    </rPh>
    <phoneticPr fontId="2"/>
  </si>
  <si>
    <t>現金仕入</t>
    <rPh sb="0" eb="2">
      <t>ゲンキン</t>
    </rPh>
    <rPh sb="2" eb="4">
      <t>シイレ</t>
    </rPh>
    <phoneticPr fontId="2"/>
  </si>
  <si>
    <t>利子割引料</t>
    <rPh sb="0" eb="2">
      <t>リシ</t>
    </rPh>
    <rPh sb="2" eb="5">
      <t>ワリビキリョウ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</si>
  <si>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</si>
  <si>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</si>
  <si>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</si>
  <si>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</si>
  <si>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</si>
  <si>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</si>
  <si>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修繕費</t>
    <rPh sb="0" eb="3">
      <t>シュウゼンヒ</t>
    </rPh>
    <phoneticPr fontId="2"/>
  </si>
  <si>
    <t>雑費</t>
    <rPh sb="0" eb="2">
      <t>ザッピ</t>
    </rPh>
    <phoneticPr fontId="2"/>
  </si>
  <si>
    <t>所得金額</t>
    <rPh sb="0" eb="2">
      <t>ショトク</t>
    </rPh>
    <rPh sb="2" eb="4">
      <t>キンガク</t>
    </rPh>
    <phoneticPr fontId="2"/>
  </si>
  <si>
    <t>貸倒金</t>
    <rPh sb="0" eb="3">
      <t>カシダオレキン</t>
    </rPh>
    <phoneticPr fontId="2"/>
  </si>
  <si>
    <t>租税公課</t>
    <rPh sb="0" eb="4">
      <t>ソゼイコウカ</t>
    </rPh>
    <phoneticPr fontId="2"/>
  </si>
  <si>
    <t>損害保険料</t>
    <rPh sb="0" eb="2">
      <t>ソンガイ</t>
    </rPh>
    <rPh sb="2" eb="5">
      <t>ホケンリョウ</t>
    </rPh>
    <phoneticPr fontId="2"/>
  </si>
  <si>
    <t>消耗品費</t>
    <rPh sb="0" eb="4">
      <t>ショウモウヒンヒ</t>
    </rPh>
    <phoneticPr fontId="2"/>
  </si>
  <si>
    <t>減価償却費</t>
    <rPh sb="0" eb="2">
      <t>ゲンカ</t>
    </rPh>
    <rPh sb="2" eb="5">
      <t>ショウキャクヒ</t>
    </rPh>
    <phoneticPr fontId="2"/>
  </si>
  <si>
    <t>福利厚生費</t>
    <rPh sb="0" eb="5">
      <t>フクリコウセイヒ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</si>
  <si>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</si>
  <si>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4">
      <t>ガイチュウコウチン</t>
    </rPh>
    <phoneticPr fontId="2"/>
  </si>
  <si>
    <t>車両関係費</t>
    <rPh sb="0" eb="2">
      <t>シャリョウ</t>
    </rPh>
    <rPh sb="2" eb="5">
      <t>カンケイヒ</t>
    </rPh>
    <phoneticPr fontId="2"/>
  </si>
  <si>
    <t>消費税対象外</t>
    <rPh sb="0" eb="3">
      <t>ショウヒゼイ</t>
    </rPh>
    <rPh sb="3" eb="6">
      <t>タイショウガイ</t>
    </rPh>
    <phoneticPr fontId="2"/>
  </si>
  <si>
    <t>月計</t>
    <rPh sb="0" eb="2">
      <t>ゲッケイ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</si>
  <si>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</si>
  <si>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</si>
  <si>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</si>
  <si>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地代家賃</t>
    <rPh sb="0" eb="4">
      <t>チダイヤチン</t>
    </rPh>
    <phoneticPr fontId="2"/>
  </si>
  <si>
    <t>8％（軽減税率）</t>
    <rPh sb="3" eb="5">
      <t>ケイゲン</t>
    </rPh>
    <rPh sb="5" eb="7">
      <t>ゼイリツ</t>
    </rPh>
    <phoneticPr fontId="2"/>
  </si>
  <si>
    <t>10％（標準税率）</t>
    <rPh sb="4" eb="6">
      <t>ヒョウジュン</t>
    </rPh>
    <rPh sb="6" eb="8">
      <t>ゼイリツ</t>
    </rPh>
    <phoneticPr fontId="2"/>
  </si>
  <si>
    <r>
      <rPr>
        <sz val="11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</si>
  <si>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課税仕入</t>
    <rPh sb="0" eb="2">
      <t>カゼイ</t>
    </rPh>
    <rPh sb="2" eb="4">
      <t>シイ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</si>
  <si>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</si>
  <si>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</si>
  <si>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</si>
  <si>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</si>
  <si>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</si>
  <si>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</si>
  <si>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</si>
  <si>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</si>
  <si>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</si>
  <si>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</si>
  <si>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</si>
  <si>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家事消費等</t>
    <rPh sb="0" eb="4">
      <t>カジショウヒ</t>
    </rPh>
    <rPh sb="4" eb="5">
      <t>ナド</t>
    </rPh>
    <phoneticPr fontId="2"/>
  </si>
  <si>
    <t>雑収入</t>
    <rPh sb="0" eb="1">
      <t>ザツ</t>
    </rPh>
    <rPh sb="1" eb="3">
      <t>シュウニュウ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</si>
  <si>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</si>
  <si>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仕入金額</t>
    <rPh sb="0" eb="2">
      <t>シイレ</t>
    </rPh>
    <rPh sb="2" eb="4">
      <t>キンガク</t>
    </rPh>
    <phoneticPr fontId="2"/>
  </si>
  <si>
    <t xml:space="preserve">　　〇売上（収入）金額の明細 </t>
    <rPh sb="3" eb="5">
      <t>ウリアゲ</t>
    </rPh>
    <rPh sb="6" eb="8">
      <t>シュウニュウ</t>
    </rPh>
    <rPh sb="9" eb="11">
      <t>キンガク</t>
    </rPh>
    <rPh sb="12" eb="14">
      <t>メイサイ</t>
    </rPh>
    <phoneticPr fontId="2"/>
  </si>
  <si>
    <t>登録番号</t>
    <rPh sb="0" eb="2">
      <t>トウロク</t>
    </rPh>
    <rPh sb="2" eb="4">
      <t>バンゴウ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</si>
  <si>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</si>
  <si>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売上先名/所在地</t>
    <rPh sb="0" eb="2">
      <t>ウリアゲ</t>
    </rPh>
    <rPh sb="2" eb="3">
      <t>サキ</t>
    </rPh>
    <rPh sb="3" eb="4">
      <t>メイ</t>
    </rPh>
    <rPh sb="5" eb="8">
      <t>ショザイチ</t>
    </rPh>
    <phoneticPr fontId="2"/>
  </si>
  <si>
    <t>上記以外の売上先の計（雑収入を含む）</t>
    <rPh sb="0" eb="2">
      <t>ジョウキ</t>
    </rPh>
    <rPh sb="2" eb="4">
      <t>イガイ</t>
    </rPh>
    <rPh sb="5" eb="8">
      <t>ウリアゲサキ</t>
    </rPh>
    <rPh sb="9" eb="10">
      <t>ケイ</t>
    </rPh>
    <rPh sb="11" eb="12">
      <t>ザツ</t>
    </rPh>
    <rPh sb="12" eb="14">
      <t>シュウニュウ</t>
    </rPh>
    <rPh sb="15" eb="16">
      <t>フク</t>
    </rPh>
    <phoneticPr fontId="2"/>
  </si>
  <si>
    <t>計</t>
    <rPh sb="0" eb="1">
      <t>ケイ</t>
    </rPh>
    <phoneticPr fontId="2"/>
  </si>
  <si>
    <t xml:space="preserve">　　〇仕入金額の明細 </t>
    <rPh sb="3" eb="5">
      <t>シイレ</t>
    </rPh>
    <rPh sb="5" eb="7">
      <t>キンガク</t>
    </rPh>
    <rPh sb="8" eb="10">
      <t>メイサイ</t>
    </rPh>
    <phoneticPr fontId="2"/>
  </si>
  <si>
    <t>上記以外の仕入先の計</t>
    <rPh sb="0" eb="2">
      <t>ジョウキ</t>
    </rPh>
    <rPh sb="2" eb="4">
      <t>イガイ</t>
    </rPh>
    <rPh sb="5" eb="7">
      <t>シイ</t>
    </rPh>
    <rPh sb="7" eb="8">
      <t>サキ</t>
    </rPh>
    <rPh sb="9" eb="10">
      <t>ケイ</t>
    </rPh>
    <phoneticPr fontId="2"/>
  </si>
  <si>
    <t>　　〇月別売上（収入）金額及び仕入金額    ※青色申告の方のみ記入</t>
    <rPh sb="3" eb="5">
      <t>ツキベツ</t>
    </rPh>
    <rPh sb="5" eb="7">
      <t>ウリアゲ</t>
    </rPh>
    <rPh sb="8" eb="10">
      <t>シュウニュウ</t>
    </rPh>
    <rPh sb="11" eb="13">
      <t>キンガク</t>
    </rPh>
    <rPh sb="13" eb="14">
      <t>オヨ</t>
    </rPh>
    <rPh sb="15" eb="17">
      <t>シイレ</t>
    </rPh>
    <rPh sb="17" eb="19">
      <t>キンガク</t>
    </rPh>
    <rPh sb="32" eb="34">
      <t>キニュウ</t>
    </rPh>
    <phoneticPr fontId="2"/>
  </si>
  <si>
    <t>仕入金額</t>
    <rPh sb="0" eb="2">
      <t>シイレ</t>
    </rPh>
    <rPh sb="2" eb="4">
      <t>キンガク</t>
    </rPh>
    <phoneticPr fontId="2"/>
  </si>
  <si>
    <r>
      <rPr>
        <sz val="10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</si>
  <si>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8％
（軽減税率）</t>
    <rPh sb="4" eb="6">
      <t>ケイゲン</t>
    </rPh>
    <rPh sb="6" eb="8">
      <t>ゼイリツ</t>
    </rPh>
    <phoneticPr fontId="2"/>
  </si>
  <si>
    <t>10％
（標準税率）</t>
    <rPh sb="5" eb="7">
      <t>ヒョウジュン</t>
    </rPh>
    <rPh sb="7" eb="9">
      <t>ゼイリツ</t>
    </rPh>
    <phoneticPr fontId="2"/>
  </si>
  <si>
    <t>科　目</t>
    <rPh sb="0" eb="1">
      <t>カ</t>
    </rPh>
    <rPh sb="2" eb="3">
      <t>メ</t>
    </rPh>
    <phoneticPr fontId="2"/>
  </si>
  <si>
    <r>
      <t>※登録番号（</t>
    </r>
    <r>
      <rPr>
        <u/>
        <sz val="9"/>
        <rFont val="ＭＳ Ｐゴシック"/>
        <family val="3"/>
        <charset val="128"/>
      </rPr>
      <t>インボイス登録番号「T + 13桁の番号」を記入</t>
    </r>
    <r>
      <rPr>
        <sz val="9"/>
        <rFont val="ＭＳ Ｐゴシック"/>
        <family val="3"/>
        <charset val="128"/>
      </rPr>
      <t>して下さい。）</t>
    </r>
    <rPh sb="1" eb="5">
      <t>トウロクバンゴウ</t>
    </rPh>
    <rPh sb="11" eb="15">
      <t>トウロクバンゴウ</t>
    </rPh>
    <rPh sb="28" eb="30">
      <t>キニュウ</t>
    </rPh>
    <rPh sb="32" eb="33">
      <t>クダ</t>
    </rPh>
    <phoneticPr fontId="2"/>
  </si>
  <si>
    <t>科　目</t>
    <rPh sb="0" eb="1">
      <t>カ</t>
    </rPh>
    <rPh sb="2" eb="3">
      <t>メ</t>
    </rPh>
    <phoneticPr fontId="2"/>
  </si>
  <si>
    <t>月計</t>
    <rPh sb="0" eb="2">
      <t>ゲッケイ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</si>
  <si>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</si>
  <si>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</si>
  <si>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</si>
  <si>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</si>
  <si>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</si>
  <si>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</si>
  <si>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</si>
  <si>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</si>
  <si>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 xml:space="preserve">合　計
</t>
    </r>
    <r>
      <rPr>
        <sz val="10"/>
        <rFont val="ＭＳ Ｐゴシック"/>
        <family val="3"/>
        <charset val="128"/>
      </rPr>
      <t>（④～⑧）</t>
    </r>
    <rPh sb="0" eb="1">
      <t>ゴウ</t>
    </rPh>
    <rPh sb="2" eb="3">
      <t>ケイ</t>
    </rPh>
    <phoneticPr fontId="2"/>
  </si>
  <si>
    <r>
      <t xml:space="preserve">合　計
</t>
    </r>
    <r>
      <rPr>
        <sz val="10"/>
        <rFont val="ＭＳ Ｐゴシック"/>
        <family val="3"/>
        <charset val="128"/>
      </rPr>
      <t>（①～③）</t>
    </r>
    <rPh sb="0" eb="1">
      <t>ゴウ</t>
    </rPh>
    <rPh sb="2" eb="3">
      <t>ケイ</t>
    </rPh>
    <phoneticPr fontId="2"/>
  </si>
  <si>
    <t>月計</t>
    <rPh sb="0" eb="2">
      <t>ゲッケイ</t>
    </rPh>
    <phoneticPr fontId="2"/>
  </si>
  <si>
    <t>月計</t>
    <rPh sb="0" eb="2">
      <t>ツキケイ</t>
    </rPh>
    <phoneticPr fontId="2"/>
  </si>
  <si>
    <t>月計</t>
    <rPh sb="0" eb="1">
      <t>ツキ</t>
    </rPh>
    <rPh sb="1" eb="2">
      <t>ケイ</t>
    </rPh>
    <phoneticPr fontId="2"/>
  </si>
  <si>
    <t>仕入先名/所在地</t>
    <rPh sb="0" eb="2">
      <t>シイレ</t>
    </rPh>
    <rPh sb="2" eb="3">
      <t>サキ</t>
    </rPh>
    <rPh sb="3" eb="4">
      <t>メイ</t>
    </rPh>
    <rPh sb="5" eb="8">
      <t>ショザイチ</t>
    </rPh>
    <phoneticPr fontId="2"/>
  </si>
  <si>
    <t>掛仕入</t>
    <phoneticPr fontId="2"/>
  </si>
  <si>
    <t>現金売上</t>
    <phoneticPr fontId="2"/>
  </si>
  <si>
    <t>集計表（令和      年分）</t>
    <phoneticPr fontId="2"/>
  </si>
  <si>
    <t>小計</t>
  </si>
  <si>
    <t>月別集計表（令和  年分）</t>
    <rPh sb="0" eb="2">
      <t>ツキベツ</t>
    </rPh>
    <rPh sb="2" eb="4">
      <t>シュウケイ</t>
    </rPh>
    <rPh sb="4" eb="5">
      <t>ヒョウ</t>
    </rPh>
    <rPh sb="6" eb="8">
      <t>レイワ</t>
    </rPh>
    <rPh sb="10" eb="12">
      <t>ネンブン</t>
    </rPh>
    <rPh sb="11" eb="12">
      <t>ブン</t>
    </rPh>
    <rPh sb="12" eb="13">
      <t>ネンブン</t>
    </rPh>
    <phoneticPr fontId="2"/>
  </si>
  <si>
    <t>集計表（令和 ７年分）</t>
    <phoneticPr fontId="2"/>
  </si>
  <si>
    <r>
      <rPr>
        <sz val="11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（7割控除）</t>
    </r>
    <rPh sb="0" eb="4">
      <t>ケイカソチ</t>
    </rPh>
    <rPh sb="7" eb="8">
      <t>ワリ</t>
    </rPh>
    <rPh sb="8" eb="10">
      <t>コウジョ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</si>
</sst>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5">
    <xf numFmtId="0" fontId="0" fillId="0" borderId="0" xfId="0"/>
    <xf numFmtId="38" fontId="5" fillId="0" borderId="0" xfId="2" applyFont="1"/>
    <xf numFmtId="38" fontId="0" fillId="0" borderId="0" xfId="2" applyFont="1"/>
    <xf numFmtId="38" fontId="3" fillId="0" borderId="0" xfId="2" applyFont="1" applyAlignment="1">
      <alignment horizontal="center" vertical="center"/>
    </xf>
    <xf numFmtId="38" fontId="0" fillId="0" borderId="0" xfId="2" applyFont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wrapText="1"/>
    </xf>
    <xf numFmtId="38" fontId="0" fillId="0" borderId="30" xfId="2" applyFont="1" applyBorder="1" applyAlignment="1">
      <alignment horizontal="distributed" vertical="center"/>
    </xf>
    <xf numFmtId="38" fontId="0" fillId="2" borderId="19" xfId="2" applyFont="1" applyFill="1" applyBorder="1" applyAlignment="1">
      <alignment horizontal="distributed" vertical="center"/>
    </xf>
    <xf numFmtId="38" fontId="0" fillId="3" borderId="32" xfId="2" applyFont="1" applyFill="1" applyBorder="1" applyAlignment="1">
      <alignment horizontal="distributed" vertical="center"/>
    </xf>
    <xf numFmtId="38" fontId="0" fillId="0" borderId="19" xfId="2" applyFont="1" applyBorder="1" applyAlignment="1" applyProtection="1">
      <alignment horizontal="distributed" vertical="center"/>
      <protection locked="0"/>
    </xf>
    <xf numFmtId="38" fontId="0" fillId="0" borderId="30" xfId="2" applyFont="1" applyBorder="1" applyAlignment="1" applyProtection="1">
      <alignment horizontal="distributed" vertical="center"/>
      <protection locked="0"/>
    </xf>
    <xf numFmtId="9" fontId="0" fillId="0" borderId="14" xfId="1" applyFont="1" applyBorder="1" applyAlignment="1">
      <alignment horizontal="center" vertical="center" wrapText="1"/>
    </xf>
    <xf numFmtId="176" fontId="11" fillId="0" borderId="24" xfId="2" applyNumberFormat="1" applyFont="1" applyBorder="1" applyAlignment="1" applyProtection="1">
      <alignment vertical="center" shrinkToFit="1"/>
    </xf>
    <xf numFmtId="176" fontId="11" fillId="0" borderId="26" xfId="2" applyNumberFormat="1" applyFont="1" applyBorder="1" applyAlignment="1" applyProtection="1">
      <alignment vertical="center" shrinkToFit="1"/>
    </xf>
    <xf numFmtId="38" fontId="0" fillId="0" borderId="30" xfId="2" applyFont="1" applyBorder="1" applyAlignment="1" applyProtection="1">
      <alignment horizontal="distributed"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13" xfId="2" applyFont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2" borderId="13" xfId="2" applyFont="1" applyFill="1" applyBorder="1" applyAlignment="1">
      <alignment vertical="center"/>
    </xf>
    <xf numFmtId="38" fontId="0" fillId="2" borderId="9" xfId="2" applyFont="1" applyFill="1" applyBorder="1" applyAlignment="1">
      <alignment vertical="center"/>
    </xf>
    <xf numFmtId="176" fontId="0" fillId="0" borderId="15" xfId="2" applyNumberFormat="1" applyFont="1" applyBorder="1" applyAlignment="1" applyProtection="1">
      <alignment vertical="center" shrinkToFit="1"/>
      <protection locked="0"/>
    </xf>
    <xf numFmtId="176" fontId="0" fillId="0" borderId="24" xfId="2" applyNumberFormat="1" applyFont="1" applyBorder="1" applyAlignment="1">
      <alignment vertical="center" shrinkToFit="1"/>
    </xf>
    <xf numFmtId="176" fontId="0" fillId="0" borderId="16" xfId="2" applyNumberFormat="1" applyFont="1" applyBorder="1" applyAlignment="1" applyProtection="1">
      <alignment vertical="center" shrinkToFit="1"/>
      <protection locked="0"/>
    </xf>
    <xf numFmtId="176" fontId="0" fillId="0" borderId="26" xfId="2" applyNumberFormat="1" applyFont="1" applyBorder="1" applyAlignment="1">
      <alignment vertical="center" shrinkToFit="1"/>
    </xf>
    <xf numFmtId="176" fontId="0" fillId="0" borderId="13" xfId="2" applyNumberFormat="1" applyFont="1" applyBorder="1" applyAlignment="1" applyProtection="1">
      <alignment vertical="center" shrinkToFit="1"/>
      <protection locked="0"/>
    </xf>
    <xf numFmtId="176" fontId="0" fillId="0" borderId="9" xfId="2" applyNumberFormat="1" applyFont="1" applyBorder="1" applyAlignment="1" applyProtection="1">
      <alignment vertical="center" shrinkToFit="1"/>
      <protection locked="0"/>
    </xf>
    <xf numFmtId="38" fontId="0" fillId="0" borderId="16" xfId="2" applyFont="1" applyBorder="1" applyAlignment="1" applyProtection="1">
      <alignment vertical="center"/>
      <protection locked="0"/>
    </xf>
    <xf numFmtId="38" fontId="0" fillId="0" borderId="15" xfId="2" applyFont="1" applyBorder="1" applyAlignment="1" applyProtection="1">
      <alignment vertical="center"/>
      <protection locked="0"/>
    </xf>
    <xf numFmtId="38" fontId="0" fillId="0" borderId="17" xfId="2" applyFont="1" applyBorder="1" applyAlignment="1" applyProtection="1">
      <alignment vertical="center"/>
      <protection locked="0"/>
    </xf>
    <xf numFmtId="176" fontId="0" fillId="0" borderId="17" xfId="2" applyNumberFormat="1" applyFont="1" applyBorder="1" applyAlignment="1" applyProtection="1">
      <alignment vertical="center" shrinkToFit="1"/>
      <protection locked="0"/>
    </xf>
    <xf numFmtId="176" fontId="0" fillId="0" borderId="25" xfId="2" applyNumberFormat="1" applyFont="1" applyBorder="1" applyAlignment="1">
      <alignment vertical="center" shrinkToFit="1"/>
    </xf>
    <xf numFmtId="176" fontId="0" fillId="0" borderId="14" xfId="2" applyNumberFormat="1" applyFont="1" applyBorder="1" applyAlignment="1" applyProtection="1">
      <alignment vertical="center" shrinkToFit="1"/>
      <protection locked="0"/>
    </xf>
    <xf numFmtId="38" fontId="10" fillId="0" borderId="22" xfId="2" applyFont="1" applyBorder="1" applyAlignment="1">
      <alignment horizontal="center" vertical="center"/>
    </xf>
    <xf numFmtId="38" fontId="0" fillId="0" borderId="0" xfId="2" applyFont="1" applyBorder="1" applyAlignment="1">
      <alignment horizontal="distributed" vertical="center"/>
    </xf>
    <xf numFmtId="176" fontId="0" fillId="0" borderId="0" xfId="2" applyNumberFormat="1" applyFont="1" applyBorder="1" applyAlignment="1">
      <alignment horizontal="right" vertical="center" indent="1" shrinkToFit="1"/>
    </xf>
    <xf numFmtId="0" fontId="0" fillId="0" borderId="0" xfId="0" applyAlignment="1">
      <alignment horizontal="right" vertical="center" indent="1" shrinkToFit="1"/>
    </xf>
    <xf numFmtId="176" fontId="0" fillId="0" borderId="0" xfId="2" applyNumberFormat="1" applyFont="1" applyBorder="1" applyAlignment="1">
      <alignment horizontal="center" vertical="center" shrinkToFit="1"/>
    </xf>
    <xf numFmtId="38" fontId="0" fillId="0" borderId="33" xfId="2" applyFont="1" applyBorder="1" applyAlignment="1">
      <alignment horizontal="center" vertical="center"/>
    </xf>
    <xf numFmtId="176" fontId="11" fillId="0" borderId="36" xfId="2" applyNumberFormat="1" applyFont="1" applyBorder="1" applyAlignment="1" applyProtection="1">
      <alignment vertical="center" shrinkToFit="1"/>
    </xf>
    <xf numFmtId="9" fontId="0" fillId="0" borderId="37" xfId="1" applyFont="1" applyBorder="1" applyAlignment="1">
      <alignment horizontal="center" vertical="center" shrinkToFit="1"/>
    </xf>
    <xf numFmtId="9" fontId="11" fillId="0" borderId="38" xfId="1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 wrapText="1"/>
    </xf>
    <xf numFmtId="9" fontId="0" fillId="0" borderId="40" xfId="1" applyFont="1" applyBorder="1" applyAlignment="1">
      <alignment horizontal="center" vertical="center" wrapText="1"/>
    </xf>
    <xf numFmtId="38" fontId="0" fillId="0" borderId="29" xfId="2" applyFont="1" applyBorder="1" applyAlignment="1">
      <alignment horizontal="center" vertical="center"/>
    </xf>
    <xf numFmtId="38" fontId="11" fillId="0" borderId="0" xfId="2" applyFont="1" applyFill="1" applyBorder="1" applyAlignment="1">
      <alignment horizontal="distributed" vertical="center"/>
    </xf>
    <xf numFmtId="176" fontId="11" fillId="0" borderId="0" xfId="2" applyNumberFormat="1" applyFont="1" applyFill="1" applyBorder="1" applyAlignment="1" applyProtection="1">
      <alignment horizontal="right" vertical="center" shrinkToFit="1"/>
    </xf>
    <xf numFmtId="0" fontId="8" fillId="0" borderId="37" xfId="0" applyFont="1" applyBorder="1" applyAlignment="1">
      <alignment horizontal="center" vertical="center"/>
    </xf>
    <xf numFmtId="178" fontId="0" fillId="0" borderId="0" xfId="0" applyNumberFormat="1" applyAlignment="1">
      <alignment horizontal="right" indent="1"/>
    </xf>
    <xf numFmtId="176" fontId="0" fillId="0" borderId="49" xfId="2" applyNumberFormat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 wrapText="1"/>
    </xf>
    <xf numFmtId="9" fontId="0" fillId="0" borderId="24" xfId="1" applyFont="1" applyBorder="1" applyAlignment="1">
      <alignment horizontal="center" vertical="center" wrapText="1"/>
    </xf>
    <xf numFmtId="38" fontId="0" fillId="0" borderId="52" xfId="2" applyFont="1" applyFill="1" applyBorder="1" applyAlignment="1">
      <alignment horizontal="distributed" vertical="center"/>
    </xf>
    <xf numFmtId="176" fontId="0" fillId="0" borderId="52" xfId="2" applyNumberFormat="1" applyFont="1" applyFill="1" applyBorder="1" applyAlignment="1">
      <alignment horizontal="right" vertical="center" shrinkToFit="1"/>
    </xf>
    <xf numFmtId="38" fontId="0" fillId="0" borderId="52" xfId="2" applyFont="1" applyFill="1" applyBorder="1" applyAlignment="1">
      <alignment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Alignment="1">
      <alignment horizontal="center"/>
    </xf>
    <xf numFmtId="38" fontId="6" fillId="0" borderId="0" xfId="2" applyFont="1"/>
    <xf numFmtId="176" fontId="6" fillId="0" borderId="0" xfId="2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8" fontId="0" fillId="0" borderId="19" xfId="2" applyFont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</xf>
    <xf numFmtId="9" fontId="0" fillId="0" borderId="24" xfId="1" applyFont="1" applyBorder="1" applyAlignment="1" applyProtection="1">
      <alignment horizontal="center" vertical="center" wrapText="1"/>
    </xf>
    <xf numFmtId="9" fontId="0" fillId="0" borderId="25" xfId="1" applyFont="1" applyBorder="1" applyAlignment="1" applyProtection="1">
      <alignment horizontal="center" vertical="center" wrapText="1"/>
    </xf>
    <xf numFmtId="9" fontId="0" fillId="0" borderId="58" xfId="1" applyFont="1" applyBorder="1" applyAlignment="1">
      <alignment horizontal="center" vertical="center" wrapText="1"/>
    </xf>
    <xf numFmtId="38" fontId="0" fillId="0" borderId="24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0" fillId="0" borderId="25" xfId="2" applyFont="1" applyFill="1" applyBorder="1" applyAlignment="1" applyProtection="1">
      <alignment vertical="center"/>
    </xf>
    <xf numFmtId="38" fontId="0" fillId="0" borderId="24" xfId="2" applyFont="1" applyFill="1" applyBorder="1" applyAlignment="1" applyProtection="1">
      <alignment vertical="center"/>
    </xf>
    <xf numFmtId="38" fontId="0" fillId="5" borderId="9" xfId="2" applyFont="1" applyFill="1" applyBorder="1" applyAlignment="1" applyProtection="1">
      <alignment vertical="center"/>
    </xf>
    <xf numFmtId="38" fontId="0" fillId="5" borderId="14" xfId="2" applyFont="1" applyFill="1" applyBorder="1" applyAlignment="1" applyProtection="1">
      <alignment vertical="center"/>
    </xf>
    <xf numFmtId="176" fontId="0" fillId="0" borderId="24" xfId="2" applyNumberFormat="1" applyFont="1" applyFill="1" applyBorder="1" applyAlignment="1">
      <alignment vertical="center" shrinkToFit="1"/>
    </xf>
    <xf numFmtId="176" fontId="0" fillId="0" borderId="16" xfId="2" applyNumberFormat="1" applyFont="1" applyFill="1" applyBorder="1" applyAlignment="1" applyProtection="1">
      <alignment vertical="center" shrinkToFit="1"/>
      <protection locked="0"/>
    </xf>
    <xf numFmtId="176" fontId="0" fillId="0" borderId="9" xfId="2" applyNumberFormat="1" applyFont="1" applyFill="1" applyBorder="1" applyAlignment="1" applyProtection="1">
      <alignment vertical="center" shrinkToFit="1"/>
      <protection locked="0"/>
    </xf>
    <xf numFmtId="176" fontId="0" fillId="0" borderId="17" xfId="2" applyNumberFormat="1" applyFont="1" applyFill="1" applyBorder="1" applyAlignment="1" applyProtection="1">
      <alignment vertical="center" shrinkToFit="1"/>
      <protection locked="0"/>
    </xf>
    <xf numFmtId="176" fontId="0" fillId="0" borderId="25" xfId="2" applyNumberFormat="1" applyFont="1" applyFill="1" applyBorder="1" applyAlignment="1">
      <alignment vertical="center" shrinkToFit="1"/>
    </xf>
    <xf numFmtId="176" fontId="0" fillId="0" borderId="14" xfId="2" applyNumberFormat="1" applyFont="1" applyFill="1" applyBorder="1" applyAlignment="1" applyProtection="1">
      <alignment vertical="center" shrinkToFit="1"/>
      <protection locked="0"/>
    </xf>
    <xf numFmtId="38" fontId="0" fillId="0" borderId="56" xfId="2" applyFont="1" applyFill="1" applyBorder="1" applyAlignment="1" applyProtection="1">
      <alignment vertical="center"/>
    </xf>
    <xf numFmtId="38" fontId="0" fillId="0" borderId="57" xfId="2" applyFont="1" applyFill="1" applyBorder="1" applyAlignment="1" applyProtection="1">
      <alignment vertical="center"/>
    </xf>
    <xf numFmtId="38" fontId="0" fillId="0" borderId="36" xfId="2" applyFont="1" applyFill="1" applyBorder="1" applyAlignment="1" applyProtection="1">
      <alignment vertical="center"/>
    </xf>
    <xf numFmtId="176" fontId="0" fillId="0" borderId="7" xfId="2" applyNumberFormat="1" applyFont="1" applyBorder="1" applyAlignment="1" applyProtection="1">
      <alignment horizontal="right" vertical="center" shrinkToFit="1"/>
      <protection hidden="1"/>
    </xf>
    <xf numFmtId="176" fontId="0" fillId="2" borderId="7" xfId="2" applyNumberFormat="1" applyFont="1" applyFill="1" applyBorder="1" applyAlignment="1" applyProtection="1">
      <alignment horizontal="right" vertical="center" shrinkToFit="1"/>
      <protection hidden="1"/>
    </xf>
    <xf numFmtId="38" fontId="0" fillId="2" borderId="13" xfId="2" applyFont="1" applyFill="1" applyBorder="1" applyAlignment="1" applyProtection="1">
      <alignment vertical="center"/>
      <protection hidden="1"/>
    </xf>
    <xf numFmtId="38" fontId="0" fillId="2" borderId="9" xfId="2" applyFont="1" applyFill="1" applyBorder="1" applyAlignment="1" applyProtection="1">
      <alignment vertical="center"/>
      <protection hidden="1"/>
    </xf>
    <xf numFmtId="38" fontId="0" fillId="5" borderId="9" xfId="2" applyFont="1" applyFill="1" applyBorder="1" applyAlignment="1" applyProtection="1">
      <alignment vertical="center"/>
      <protection hidden="1"/>
    </xf>
    <xf numFmtId="38" fontId="0" fillId="5" borderId="14" xfId="2" applyFont="1" applyFill="1" applyBorder="1" applyAlignment="1" applyProtection="1">
      <alignment vertical="center"/>
      <protection hidden="1"/>
    </xf>
    <xf numFmtId="176" fontId="0" fillId="2" borderId="7" xfId="2" applyNumberFormat="1" applyFont="1" applyFill="1" applyBorder="1" applyAlignment="1" applyProtection="1">
      <alignment vertical="center" shrinkToFit="1"/>
      <protection hidden="1"/>
    </xf>
    <xf numFmtId="176" fontId="0" fillId="3" borderId="8" xfId="2" applyNumberFormat="1" applyFont="1" applyFill="1" applyBorder="1" applyAlignment="1" applyProtection="1">
      <alignment vertical="center" shrinkToFit="1"/>
      <protection hidden="1"/>
    </xf>
    <xf numFmtId="176" fontId="0" fillId="2" borderId="13" xfId="2" applyNumberFormat="1" applyFont="1" applyFill="1" applyBorder="1" applyAlignment="1" applyProtection="1">
      <alignment vertical="center" shrinkToFit="1"/>
      <protection hidden="1"/>
    </xf>
    <xf numFmtId="176" fontId="0" fillId="2" borderId="9" xfId="2" applyNumberFormat="1" applyFont="1" applyFill="1" applyBorder="1" applyAlignment="1" applyProtection="1">
      <alignment vertical="center" shrinkToFit="1"/>
      <protection hidden="1"/>
    </xf>
    <xf numFmtId="176" fontId="0" fillId="5" borderId="9" xfId="2" applyNumberFormat="1" applyFont="1" applyFill="1" applyBorder="1" applyAlignment="1" applyProtection="1">
      <alignment vertical="center" shrinkToFit="1"/>
      <protection hidden="1"/>
    </xf>
    <xf numFmtId="176" fontId="0" fillId="5" borderId="14" xfId="2" applyNumberFormat="1" applyFont="1" applyFill="1" applyBorder="1" applyAlignment="1" applyProtection="1">
      <alignment vertical="center" shrinkToFit="1"/>
      <protection hidden="1"/>
    </xf>
    <xf numFmtId="176" fontId="0" fillId="4" borderId="10" xfId="2" applyNumberFormat="1" applyFont="1" applyFill="1" applyBorder="1" applyAlignment="1" applyProtection="1">
      <alignment vertical="center" shrinkToFit="1"/>
      <protection hidden="1"/>
    </xf>
    <xf numFmtId="176" fontId="0" fillId="4" borderId="12" xfId="0" applyNumberFormat="1" applyFill="1" applyBorder="1" applyAlignment="1" applyProtection="1">
      <alignment vertical="center" shrinkToFit="1"/>
      <protection hidden="1"/>
    </xf>
    <xf numFmtId="38" fontId="0" fillId="2" borderId="14" xfId="2" applyFont="1" applyFill="1" applyBorder="1" applyAlignment="1" applyProtection="1">
      <alignment vertical="center"/>
      <protection hidden="1"/>
    </xf>
    <xf numFmtId="176" fontId="0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horizontal="right"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hidden="1"/>
    </xf>
    <xf numFmtId="176" fontId="11" fillId="0" borderId="9" xfId="2" applyNumberFormat="1" applyFont="1" applyBorder="1" applyAlignment="1" applyProtection="1">
      <alignment vertical="center" shrinkToFit="1"/>
      <protection hidden="1"/>
    </xf>
    <xf numFmtId="176" fontId="11" fillId="2" borderId="8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42" xfId="2" applyNumberFormat="1" applyFont="1" applyFill="1" applyBorder="1" applyAlignment="1" applyProtection="1">
      <alignment vertical="center" shrinkToFit="1"/>
      <protection hidden="1"/>
    </xf>
    <xf numFmtId="176" fontId="11" fillId="2" borderId="18" xfId="2" applyNumberFormat="1" applyFont="1" applyFill="1" applyBorder="1" applyAlignment="1" applyProtection="1">
      <alignment vertical="center" shrinkToFit="1"/>
      <protection hidden="1"/>
    </xf>
    <xf numFmtId="176" fontId="11" fillId="2" borderId="43" xfId="2" applyNumberFormat="1" applyFont="1" applyFill="1" applyBorder="1" applyAlignment="1" applyProtection="1">
      <alignment vertical="center" shrinkToFit="1"/>
      <protection hidden="1"/>
    </xf>
    <xf numFmtId="38" fontId="11" fillId="5" borderId="19" xfId="2" applyFont="1" applyFill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  <protection hidden="1"/>
    </xf>
    <xf numFmtId="38" fontId="11" fillId="5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13" xfId="2" applyNumberFormat="1" applyFont="1" applyFill="1" applyBorder="1" applyAlignment="1" applyProtection="1">
      <alignment vertical="center" shrinkToFit="1"/>
      <protection hidden="1"/>
    </xf>
    <xf numFmtId="176" fontId="11" fillId="2" borderId="9" xfId="2" applyNumberFormat="1" applyFont="1" applyFill="1" applyBorder="1" applyAlignment="1" applyProtection="1">
      <alignment vertical="center" shrinkToFit="1"/>
      <protection hidden="1"/>
    </xf>
    <xf numFmtId="176" fontId="11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vertical="center" shrinkToFit="1"/>
      <protection hidden="1"/>
    </xf>
    <xf numFmtId="176" fontId="11" fillId="0" borderId="24" xfId="2" applyNumberFormat="1" applyFont="1" applyBorder="1" applyAlignment="1" applyProtection="1">
      <alignment vertical="center" shrinkToFit="1"/>
      <protection hidden="1"/>
    </xf>
    <xf numFmtId="176" fontId="11" fillId="0" borderId="16" xfId="2" applyNumberFormat="1" applyFont="1" applyBorder="1" applyAlignment="1" applyProtection="1">
      <alignment vertical="center" shrinkToFit="1"/>
      <protection hidden="1"/>
    </xf>
    <xf numFmtId="176" fontId="11" fillId="0" borderId="17" xfId="2" applyNumberFormat="1" applyFont="1" applyBorder="1" applyAlignment="1" applyProtection="1">
      <alignment vertical="center" shrinkToFit="1"/>
      <protection hidden="1"/>
    </xf>
    <xf numFmtId="176" fontId="11" fillId="0" borderId="15" xfId="2" applyNumberFormat="1" applyFont="1" applyBorder="1" applyAlignment="1" applyProtection="1">
      <alignment vertical="center" shrinkToFit="1"/>
      <protection hidden="1"/>
    </xf>
    <xf numFmtId="176" fontId="11" fillId="0" borderId="26" xfId="2" applyNumberFormat="1" applyFont="1" applyBorder="1" applyAlignment="1" applyProtection="1">
      <alignment vertical="center" shrinkToFit="1"/>
      <protection hidden="1"/>
    </xf>
    <xf numFmtId="176" fontId="11" fillId="0" borderId="25" xfId="2" applyNumberFormat="1" applyFont="1" applyBorder="1" applyAlignment="1" applyProtection="1">
      <alignment vertical="center" shrinkToFit="1"/>
      <protection hidden="1"/>
    </xf>
    <xf numFmtId="176" fontId="11" fillId="0" borderId="14" xfId="2" applyNumberFormat="1" applyFont="1" applyBorder="1" applyAlignment="1" applyProtection="1">
      <alignment vertical="center" shrinkToFit="1"/>
      <protection hidden="1"/>
    </xf>
    <xf numFmtId="38" fontId="11" fillId="2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vertical="center" shrinkToFit="1"/>
      <protection hidden="1"/>
    </xf>
    <xf numFmtId="38" fontId="11" fillId="3" borderId="32" xfId="2" applyFont="1" applyFill="1" applyBorder="1" applyAlignment="1" applyProtection="1">
      <alignment horizontal="distributed" vertical="center"/>
      <protection hidden="1"/>
    </xf>
    <xf numFmtId="176" fontId="11" fillId="3" borderId="8" xfId="2" applyNumberFormat="1" applyFont="1" applyFill="1" applyBorder="1" applyAlignment="1" applyProtection="1">
      <alignment vertical="center" shrinkToFit="1"/>
      <protection hidden="1"/>
    </xf>
    <xf numFmtId="176" fontId="11" fillId="4" borderId="10" xfId="2" applyNumberFormat="1" applyFont="1" applyFill="1" applyBorder="1" applyAlignment="1" applyProtection="1">
      <alignment vertical="center" shrinkToFit="1"/>
      <protection hidden="1"/>
    </xf>
    <xf numFmtId="176" fontId="11" fillId="4" borderId="12" xfId="0" applyNumberFormat="1" applyFont="1" applyFill="1" applyBorder="1" applyAlignment="1" applyProtection="1">
      <alignment vertical="center" shrinkToFit="1"/>
      <protection hidden="1"/>
    </xf>
    <xf numFmtId="38" fontId="0" fillId="5" borderId="19" xfId="2" applyFont="1" applyFill="1" applyBorder="1" applyAlignment="1" applyProtection="1">
      <alignment horizontal="distributed" vertical="center"/>
      <protection hidden="1"/>
    </xf>
    <xf numFmtId="38" fontId="0" fillId="5" borderId="19" xfId="2" applyFont="1" applyFill="1" applyBorder="1" applyAlignment="1" applyProtection="1">
      <alignment horizontal="distributed" vertical="center"/>
    </xf>
    <xf numFmtId="38" fontId="0" fillId="0" borderId="33" xfId="2" applyFont="1" applyBorder="1" applyAlignment="1" applyProtection="1">
      <alignment horizontal="center" vertical="center"/>
      <protection hidden="1"/>
    </xf>
    <xf numFmtId="38" fontId="0" fillId="0" borderId="33" xfId="2" applyFont="1" applyBorder="1" applyAlignment="1" applyProtection="1">
      <alignment horizontal="distributed" vertical="center"/>
      <protection hidden="1"/>
    </xf>
    <xf numFmtId="176" fontId="11" fillId="0" borderId="59" xfId="2" applyNumberFormat="1" applyFont="1" applyBorder="1" applyAlignment="1" applyProtection="1">
      <alignment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locked="0" hidden="1"/>
    </xf>
    <xf numFmtId="176" fontId="11" fillId="0" borderId="9" xfId="2" applyNumberFormat="1" applyFont="1" applyBorder="1" applyAlignment="1" applyProtection="1">
      <alignment vertical="center" shrinkToFit="1"/>
      <protection locked="0" hidden="1"/>
    </xf>
    <xf numFmtId="176" fontId="11" fillId="0" borderId="59" xfId="2" applyNumberFormat="1" applyFont="1" applyBorder="1" applyAlignment="1" applyProtection="1">
      <alignment vertical="center" shrinkToFit="1"/>
      <protection locked="0" hidden="1"/>
    </xf>
    <xf numFmtId="176" fontId="11" fillId="0" borderId="16" xfId="2" applyNumberFormat="1" applyFont="1" applyBorder="1" applyAlignment="1" applyProtection="1">
      <alignment vertical="center" shrinkToFit="1"/>
      <protection locked="0" hidden="1"/>
    </xf>
    <xf numFmtId="176" fontId="11" fillId="0" borderId="17" xfId="2" applyNumberFormat="1" applyFont="1" applyBorder="1" applyAlignment="1" applyProtection="1">
      <alignment vertical="center" shrinkToFit="1"/>
      <protection locked="0" hidden="1"/>
    </xf>
    <xf numFmtId="176" fontId="11" fillId="0" borderId="14" xfId="2" applyNumberFormat="1" applyFont="1" applyBorder="1" applyAlignment="1" applyProtection="1">
      <alignment vertical="center" shrinkToFit="1"/>
      <protection locked="0" hidden="1"/>
    </xf>
    <xf numFmtId="176" fontId="11" fillId="0" borderId="15" xfId="2" applyNumberFormat="1" applyFont="1" applyBorder="1" applyAlignment="1" applyProtection="1">
      <alignment vertical="center" shrinkToFit="1"/>
      <protection locked="0" hidden="1"/>
    </xf>
    <xf numFmtId="38" fontId="11" fillId="0" borderId="19" xfId="2" applyFont="1" applyBorder="1" applyAlignment="1" applyProtection="1">
      <alignment horizontal="distributed" vertical="center"/>
      <protection locked="0" hidden="1"/>
    </xf>
    <xf numFmtId="38" fontId="0" fillId="0" borderId="16" xfId="2" applyFont="1" applyFill="1" applyBorder="1" applyAlignment="1" applyProtection="1">
      <alignment vertical="center"/>
      <protection locked="0"/>
    </xf>
    <xf numFmtId="38" fontId="0" fillId="0" borderId="17" xfId="2" applyFont="1" applyFill="1" applyBorder="1" applyAlignment="1" applyProtection="1">
      <alignment vertical="center"/>
      <protection locked="0"/>
    </xf>
    <xf numFmtId="176" fontId="0" fillId="4" borderId="28" xfId="0" applyNumberFormat="1" applyFill="1" applyBorder="1" applyAlignment="1" applyProtection="1">
      <alignment horizontal="center" vertical="center" shrinkToFit="1"/>
      <protection hidden="1"/>
    </xf>
    <xf numFmtId="176" fontId="0" fillId="0" borderId="18" xfId="0" applyNumberFormat="1" applyBorder="1" applyAlignment="1" applyProtection="1">
      <alignment horizontal="center" vertical="center" shrinkToFit="1"/>
      <protection hidden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38" fontId="0" fillId="0" borderId="30" xfId="2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10" fillId="0" borderId="4" xfId="2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0" fillId="0" borderId="21" xfId="2" applyFont="1" applyBorder="1" applyAlignment="1">
      <alignment horizontal="center" vertical="center"/>
    </xf>
    <xf numFmtId="38" fontId="10" fillId="0" borderId="22" xfId="2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</xf>
    <xf numFmtId="38" fontId="7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10" fillId="0" borderId="45" xfId="2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11" fillId="4" borderId="11" xfId="0" applyNumberFormat="1" applyFont="1" applyFill="1" applyBorder="1" applyAlignment="1" applyProtection="1">
      <alignment horizontal="center" vertical="center" shrinkToFit="1"/>
      <protection hidden="1"/>
    </xf>
    <xf numFmtId="38" fontId="0" fillId="0" borderId="33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33" xfId="2" applyNumberFormat="1" applyFont="1" applyBorder="1" applyAlignment="1" applyProtection="1">
      <alignment horizontal="right" vertical="center" indent="1" shrinkToFit="1"/>
      <protection locked="0" hidden="1"/>
    </xf>
    <xf numFmtId="0" fontId="0" fillId="0" borderId="33" xfId="0" applyBorder="1" applyAlignment="1" applyProtection="1">
      <alignment horizontal="right" vertical="center" indent="1" shrinkToFit="1"/>
      <protection locked="0" hidden="1"/>
    </xf>
    <xf numFmtId="176" fontId="0" fillId="0" borderId="48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48" xfId="0" applyBorder="1" applyAlignment="1" applyProtection="1">
      <alignment horizontal="right" vertical="center" indent="1" shrinkToFit="1"/>
      <protection hidden="1"/>
    </xf>
    <xf numFmtId="176" fontId="0" fillId="0" borderId="33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33" xfId="0" applyBorder="1" applyAlignment="1" applyProtection="1">
      <alignment horizontal="right" vertical="center" indent="1" shrinkToFit="1"/>
      <protection hidden="1"/>
    </xf>
    <xf numFmtId="38" fontId="0" fillId="0" borderId="41" xfId="2" applyFont="1" applyBorder="1" applyAlignment="1">
      <alignment vertical="center"/>
    </xf>
    <xf numFmtId="0" fontId="0" fillId="0" borderId="41" xfId="0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1" xfId="0" applyFont="1" applyBorder="1"/>
    <xf numFmtId="38" fontId="0" fillId="0" borderId="53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4" xfId="0" applyBorder="1" applyAlignment="1">
      <alignment horizontal="center"/>
    </xf>
    <xf numFmtId="38" fontId="0" fillId="0" borderId="53" xfId="2" applyFont="1" applyBorder="1" applyAlignment="1">
      <alignment horizontal="distributed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horizontal="center" vertical="center" shrinkToFit="1"/>
    </xf>
    <xf numFmtId="177" fontId="0" fillId="0" borderId="34" xfId="0" applyNumberFormat="1" applyBorder="1" applyAlignment="1">
      <alignment horizontal="right" vertical="center" indent="1" shrinkToFit="1"/>
    </xf>
    <xf numFmtId="177" fontId="0" fillId="0" borderId="34" xfId="0" applyNumberFormat="1" applyBorder="1" applyAlignment="1">
      <alignment horizontal="right" vertical="center" indent="1"/>
    </xf>
    <xf numFmtId="177" fontId="0" fillId="0" borderId="35" xfId="0" applyNumberFormat="1" applyBorder="1" applyAlignment="1">
      <alignment horizontal="right" vertical="center" indent="1"/>
    </xf>
    <xf numFmtId="38" fontId="0" fillId="0" borderId="54" xfId="2" applyFont="1" applyBorder="1" applyAlignment="1">
      <alignment horizontal="distributed" vertical="center"/>
    </xf>
    <xf numFmtId="0" fontId="0" fillId="0" borderId="35" xfId="0" applyBorder="1" applyAlignment="1">
      <alignment vertical="center"/>
    </xf>
    <xf numFmtId="38" fontId="0" fillId="0" borderId="55" xfId="2" applyFont="1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177" fontId="0" fillId="0" borderId="47" xfId="0" applyNumberFormat="1" applyBorder="1" applyAlignment="1">
      <alignment horizontal="right" vertical="center" indent="1" shrinkToFit="1"/>
    </xf>
    <xf numFmtId="177" fontId="0" fillId="0" borderId="47" xfId="0" applyNumberFormat="1" applyBorder="1" applyAlignment="1">
      <alignment horizontal="right" vertical="center" indent="1"/>
    </xf>
    <xf numFmtId="38" fontId="0" fillId="0" borderId="34" xfId="2" applyFont="1" applyBorder="1" applyAlignment="1">
      <alignment horizontal="distributed" vertical="center"/>
    </xf>
    <xf numFmtId="0" fontId="0" fillId="0" borderId="33" xfId="0" applyBorder="1" applyAlignment="1">
      <alignment horizontal="center" vertical="center" shrinkToFit="1"/>
    </xf>
    <xf numFmtId="177" fontId="0" fillId="0" borderId="33" xfId="0" applyNumberFormat="1" applyBorder="1" applyAlignment="1">
      <alignment horizontal="right" vertical="center" indent="1" shrinkToFit="1"/>
    </xf>
    <xf numFmtId="0" fontId="0" fillId="0" borderId="33" xfId="0" applyBorder="1" applyAlignment="1">
      <alignment horizontal="right" indent="1"/>
    </xf>
    <xf numFmtId="38" fontId="0" fillId="0" borderId="35" xfId="2" applyFont="1" applyBorder="1" applyAlignment="1">
      <alignment horizontal="distributed" vertical="center"/>
    </xf>
    <xf numFmtId="178" fontId="0" fillId="0" borderId="34" xfId="0" applyNumberFormat="1" applyBorder="1" applyAlignment="1" applyProtection="1">
      <alignment horizontal="right" vertical="center" indent="1"/>
      <protection hidden="1"/>
    </xf>
    <xf numFmtId="178" fontId="0" fillId="0" borderId="50" xfId="0" applyNumberFormat="1" applyBorder="1" applyAlignment="1" applyProtection="1">
      <alignment horizontal="right" vertical="center" indent="1"/>
      <protection hidden="1"/>
    </xf>
    <xf numFmtId="178" fontId="0" fillId="0" borderId="51" xfId="0" applyNumberFormat="1" applyBorder="1" applyAlignment="1" applyProtection="1">
      <alignment horizontal="right" vertical="center" indent="1"/>
      <protection hidden="1"/>
    </xf>
    <xf numFmtId="0" fontId="0" fillId="0" borderId="33" xfId="0" applyBorder="1" applyAlignment="1">
      <alignment horizontal="center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3"/>
  <sheetViews>
    <sheetView view="pageBreakPreview" zoomScale="75" zoomScaleNormal="75" zoomScaleSheetLayoutView="75" workbookViewId="0">
      <pane ySplit="12" topLeftCell="A13" activePane="bottomLeft" state="frozen"/>
      <selection pane="bottomLeft" activeCell="B5" sqref="B5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5" t="s">
        <v>84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  <c r="S1" s="166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4" t="s">
        <v>64</v>
      </c>
      <c r="B3" s="160" t="s">
        <v>40</v>
      </c>
      <c r="C3" s="161"/>
      <c r="D3" s="161"/>
      <c r="E3" s="161"/>
      <c r="F3" s="162"/>
      <c r="G3" s="163"/>
      <c r="H3" s="160" t="s">
        <v>41</v>
      </c>
      <c r="I3" s="161"/>
      <c r="J3" s="161"/>
      <c r="K3" s="161"/>
      <c r="L3" s="162"/>
      <c r="M3" s="163"/>
      <c r="N3" s="160" t="s">
        <v>42</v>
      </c>
      <c r="O3" s="161"/>
      <c r="P3" s="161"/>
      <c r="Q3" s="161"/>
      <c r="R3" s="162"/>
      <c r="S3" s="163"/>
    </row>
    <row r="4" spans="1:19" ht="26.4" customHeight="1" x14ac:dyDescent="0.2">
      <c r="A4" s="148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65</v>
      </c>
      <c r="I4" s="6" t="s">
        <v>24</v>
      </c>
      <c r="J4" s="7" t="s">
        <v>30</v>
      </c>
      <c r="K4" s="67"/>
      <c r="L4" s="53" t="s">
        <v>31</v>
      </c>
      <c r="M4" s="68"/>
      <c r="N4" s="54" t="s">
        <v>65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">
        <v>81</v>
      </c>
      <c r="B5" s="85" t="str">
        <f>IF((SUM(C5:D5)+F5)=0,"",(SUM(C5:D5)+F5))</f>
        <v/>
      </c>
      <c r="C5" s="20"/>
      <c r="D5" s="21"/>
      <c r="E5" s="73"/>
      <c r="F5" s="21"/>
      <c r="G5" s="72"/>
      <c r="H5" s="85" t="str">
        <f>IF((SUM(I5:J5)+L5)=0,"",(SUM(I5:J5)+L5))</f>
        <v/>
      </c>
      <c r="I5" s="20"/>
      <c r="J5" s="21"/>
      <c r="K5" s="73"/>
      <c r="L5" s="21"/>
      <c r="M5" s="72"/>
      <c r="N5" s="85" t="str">
        <f>IF((SUM(O5:P5)+R5)=0,"",(SUM(O5:P5)+R5))</f>
        <v/>
      </c>
      <c r="O5" s="20"/>
      <c r="P5" s="21"/>
      <c r="Q5" s="73"/>
      <c r="R5" s="21"/>
      <c r="S5" s="72"/>
    </row>
    <row r="6" spans="1:19" ht="31.95" customHeight="1" x14ac:dyDescent="0.2">
      <c r="A6" s="11" t="s">
        <v>3</v>
      </c>
      <c r="B6" s="85" t="str">
        <f>IF((SUM(C6:D6)+F6)=0,"",(SUM(C6:D6)+F6))</f>
        <v/>
      </c>
      <c r="C6" s="20"/>
      <c r="D6" s="21"/>
      <c r="E6" s="73"/>
      <c r="F6" s="21"/>
      <c r="G6" s="72"/>
      <c r="H6" s="85" t="str">
        <f>IF((SUM(I6:J6)+L6)=0,"",(SUM(I6:J6)+L6))</f>
        <v/>
      </c>
      <c r="I6" s="20"/>
      <c r="J6" s="21"/>
      <c r="K6" s="73"/>
      <c r="L6" s="21"/>
      <c r="M6" s="72"/>
      <c r="N6" s="85" t="str">
        <f>IF((SUM(O6:P6)+R6)=0,"",(SUM(O6:P6)+R6))</f>
        <v/>
      </c>
      <c r="O6" s="20"/>
      <c r="P6" s="21"/>
      <c r="Q6" s="73"/>
      <c r="R6" s="21"/>
      <c r="S6" s="72"/>
    </row>
    <row r="7" spans="1:19" ht="31.95" customHeight="1" x14ac:dyDescent="0.2">
      <c r="A7" s="65" t="s">
        <v>0</v>
      </c>
      <c r="B7" s="85" t="str">
        <f>IF((SUM(C7:D7)+F7)=0,"",(SUM(C7:D7)+F7))</f>
        <v/>
      </c>
      <c r="C7" s="20"/>
      <c r="D7" s="21"/>
      <c r="E7" s="73"/>
      <c r="F7" s="21"/>
      <c r="G7" s="72"/>
      <c r="H7" s="85" t="str">
        <f>IF((SUM(I7:J7)+L7)=0,"",(SUM(I7:J7)+L7))</f>
        <v/>
      </c>
      <c r="I7" s="20"/>
      <c r="J7" s="21"/>
      <c r="K7" s="73"/>
      <c r="L7" s="21"/>
      <c r="M7" s="72"/>
      <c r="N7" s="85" t="str">
        <f>IF((SUM(O7:P7)+R7)=0,"",(SUM(O7:P7)+R7))</f>
        <v/>
      </c>
      <c r="O7" s="20"/>
      <c r="P7" s="21"/>
      <c r="Q7" s="73"/>
      <c r="R7" s="21"/>
      <c r="S7" s="72"/>
    </row>
    <row r="8" spans="1:19" ht="31.95" customHeight="1" x14ac:dyDescent="0.2">
      <c r="A8" s="65" t="s">
        <v>1</v>
      </c>
      <c r="B8" s="85" t="str">
        <f>IF((SUM(C8:D8)+F8)=0,"",(SUM(C8:D8)+F8))</f>
        <v/>
      </c>
      <c r="C8" s="20"/>
      <c r="D8" s="21"/>
      <c r="E8" s="73"/>
      <c r="F8" s="21"/>
      <c r="G8" s="72"/>
      <c r="H8" s="85" t="str">
        <f>IF((SUM(I8:J8)+L8)=0,"",(SUM(I8:J8)+L8))</f>
        <v/>
      </c>
      <c r="I8" s="20"/>
      <c r="J8" s="21"/>
      <c r="K8" s="73"/>
      <c r="L8" s="21"/>
      <c r="M8" s="72"/>
      <c r="N8" s="85" t="str">
        <f>IF((SUM(O8:P8)+R8)=0,"",(SUM(O8:P8)+R8))</f>
        <v/>
      </c>
      <c r="O8" s="20"/>
      <c r="P8" s="21"/>
      <c r="Q8" s="73"/>
      <c r="R8" s="21"/>
      <c r="S8" s="72"/>
    </row>
    <row r="9" spans="1:19" ht="30" customHeight="1" x14ac:dyDescent="0.2">
      <c r="A9" s="9" t="s">
        <v>2</v>
      </c>
      <c r="B9" s="86" t="str">
        <f t="shared" ref="B9:S9" si="0">IF(SUM(B5:B8)=0,"",SUM(B5:B8))</f>
        <v/>
      </c>
      <c r="C9" s="87" t="str">
        <f t="shared" si="0"/>
        <v/>
      </c>
      <c r="D9" s="88" t="str">
        <f t="shared" si="0"/>
        <v/>
      </c>
      <c r="E9" s="89" t="str">
        <f t="shared" si="0"/>
        <v/>
      </c>
      <c r="F9" s="88" t="str">
        <f t="shared" si="0"/>
        <v/>
      </c>
      <c r="G9" s="90" t="str">
        <f t="shared" si="0"/>
        <v/>
      </c>
      <c r="H9" s="86" t="str">
        <f t="shared" si="0"/>
        <v/>
      </c>
      <c r="I9" s="87" t="str">
        <f t="shared" si="0"/>
        <v/>
      </c>
      <c r="J9" s="88" t="str">
        <f t="shared" si="0"/>
        <v/>
      </c>
      <c r="K9" s="89" t="str">
        <f t="shared" si="0"/>
        <v/>
      </c>
      <c r="L9" s="88" t="str">
        <f t="shared" si="0"/>
        <v/>
      </c>
      <c r="M9" s="90" t="str">
        <f t="shared" si="0"/>
        <v/>
      </c>
      <c r="N9" s="86" t="str">
        <f t="shared" si="0"/>
        <v/>
      </c>
      <c r="O9" s="87" t="str">
        <f t="shared" si="0"/>
        <v/>
      </c>
      <c r="P9" s="88" t="str">
        <f t="shared" si="0"/>
        <v/>
      </c>
      <c r="Q9" s="89" t="str">
        <f t="shared" si="0"/>
        <v/>
      </c>
      <c r="R9" s="88" t="str">
        <f t="shared" si="0"/>
        <v/>
      </c>
      <c r="S9" s="90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47" t="s">
        <v>64</v>
      </c>
      <c r="B11" s="149" t="s">
        <v>25</v>
      </c>
      <c r="C11" s="5"/>
      <c r="D11" s="151" t="s">
        <v>30</v>
      </c>
      <c r="E11" s="152"/>
      <c r="F11" s="151" t="s">
        <v>31</v>
      </c>
      <c r="G11" s="153"/>
      <c r="H11" s="149" t="s">
        <v>25</v>
      </c>
      <c r="I11" s="5"/>
      <c r="J11" s="151" t="s">
        <v>30</v>
      </c>
      <c r="K11" s="152"/>
      <c r="L11" s="151" t="s">
        <v>31</v>
      </c>
      <c r="M11" s="153"/>
      <c r="N11" s="154" t="s">
        <v>25</v>
      </c>
      <c r="O11" s="5"/>
      <c r="P11" s="156" t="s">
        <v>30</v>
      </c>
      <c r="Q11" s="157"/>
      <c r="R11" s="156" t="s">
        <v>31</v>
      </c>
      <c r="S11" s="158"/>
    </row>
    <row r="12" spans="1:19" ht="26.4" x14ac:dyDescent="0.2">
      <c r="A12" s="148"/>
      <c r="B12" s="150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50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5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16" t="s">
        <v>4</v>
      </c>
      <c r="B13" s="85" t="str">
        <f>IF((SUM(C13:E13)+SUM(F13:G13))=0,"",(SUM(C13:E13)+SUM(F13:G13)))</f>
        <v/>
      </c>
      <c r="C13" s="31"/>
      <c r="D13" s="30"/>
      <c r="E13" s="142"/>
      <c r="F13" s="30"/>
      <c r="G13" s="143"/>
      <c r="H13" s="85" t="str">
        <f>IF((SUM(I13:K13)+SUM(L13:M13))=0,"",(SUM(I13:K13)+SUM(L13:M13)))</f>
        <v/>
      </c>
      <c r="I13" s="31"/>
      <c r="J13" s="30"/>
      <c r="K13" s="142"/>
      <c r="L13" s="30"/>
      <c r="M13" s="143"/>
      <c r="N13" s="85" t="str">
        <f>IF((SUM(O13:Q13)+SUM(R13:S13))=0,"",(SUM(O13:Q13)+SUM(R13:S13)))</f>
        <v/>
      </c>
      <c r="O13" s="31"/>
      <c r="P13" s="30"/>
      <c r="Q13" s="142"/>
      <c r="R13" s="30"/>
      <c r="S13" s="143"/>
    </row>
    <row r="14" spans="1:19" ht="31.95" customHeight="1" x14ac:dyDescent="0.2">
      <c r="A14" s="12" t="s">
        <v>80</v>
      </c>
      <c r="B14" s="85" t="str">
        <f>IF((SUM(C14:E14)+SUM(F14:G14))=0,"",(SUM(C14:E14)+SUM(F14:G14)))</f>
        <v/>
      </c>
      <c r="C14" s="31"/>
      <c r="D14" s="30"/>
      <c r="E14" s="142"/>
      <c r="F14" s="30"/>
      <c r="G14" s="143"/>
      <c r="H14" s="85" t="str">
        <f>IF((SUM(I14:K14)+SUM(L14:M14))=0,"",(SUM(I14:K14)+SUM(L14:M14)))</f>
        <v/>
      </c>
      <c r="I14" s="31"/>
      <c r="J14" s="30"/>
      <c r="K14" s="142"/>
      <c r="L14" s="30"/>
      <c r="M14" s="143"/>
      <c r="N14" s="85" t="str">
        <f>IF((SUM(O14:Q14)+SUM(R14:S14))=0,"",(SUM(O14:Q14)+SUM(R14:S14)))</f>
        <v/>
      </c>
      <c r="O14" s="31"/>
      <c r="P14" s="30"/>
      <c r="Q14" s="142"/>
      <c r="R14" s="30"/>
      <c r="S14" s="143"/>
    </row>
    <row r="15" spans="1:19" ht="30" customHeight="1" x14ac:dyDescent="0.2">
      <c r="A15" s="9" t="s">
        <v>2</v>
      </c>
      <c r="B15" s="86" t="str">
        <f>IF(SUM(B13:B14)=0,"",SUM(B13:B14))</f>
        <v/>
      </c>
      <c r="C15" s="87" t="str">
        <f>IF(SUM(C13:C14)=0,"",SUM(C13:C14))</f>
        <v/>
      </c>
      <c r="D15" s="88" t="str">
        <f>IF(SUM(D13:D14)=0,"",SUM(D13:D14))</f>
        <v/>
      </c>
      <c r="E15" s="89" t="str">
        <f>IF(SUM(E13:E14)=0,"",SUM(E13:E14))</f>
        <v/>
      </c>
      <c r="F15" s="88" t="str">
        <f t="shared" ref="F15:S15" si="1">IF(SUM(F13:F14)=0,"",SUM(F13:F14))</f>
        <v/>
      </c>
      <c r="G15" s="90" t="str">
        <f t="shared" si="1"/>
        <v/>
      </c>
      <c r="H15" s="86" t="str">
        <f>IF(SUM(H13:H14)=0,"",SUM(H13:H14))</f>
        <v/>
      </c>
      <c r="I15" s="87" t="str">
        <f t="shared" si="1"/>
        <v/>
      </c>
      <c r="J15" s="88" t="str">
        <f t="shared" si="1"/>
        <v/>
      </c>
      <c r="K15" s="89" t="str">
        <f t="shared" si="1"/>
        <v/>
      </c>
      <c r="L15" s="88" t="str">
        <f t="shared" si="1"/>
        <v/>
      </c>
      <c r="M15" s="90" t="str">
        <f t="shared" si="1"/>
        <v/>
      </c>
      <c r="N15" s="86" t="str">
        <f>IF(SUM(N13:N14)=0,"",SUM(N13:N14))</f>
        <v/>
      </c>
      <c r="O15" s="87" t="str">
        <f t="shared" si="1"/>
        <v/>
      </c>
      <c r="P15" s="88" t="str">
        <f t="shared" si="1"/>
        <v/>
      </c>
      <c r="Q15" s="89" t="str">
        <f t="shared" si="1"/>
        <v/>
      </c>
      <c r="R15" s="88" t="str">
        <f t="shared" si="1"/>
        <v/>
      </c>
      <c r="S15" s="90" t="str">
        <f t="shared" si="1"/>
        <v/>
      </c>
    </row>
    <row r="16" spans="1:19" ht="31.95" customHeight="1" x14ac:dyDescent="0.2">
      <c r="A16" s="16" t="s">
        <v>16</v>
      </c>
      <c r="B16" s="85" t="str">
        <f t="shared" ref="B16:B41" si="2">IF((SUM(C16:E16)+SUM(F16:G16))=0,"",(SUM(C16:E16)+SUM(F16:G16)))</f>
        <v/>
      </c>
      <c r="C16" s="24"/>
      <c r="D16" s="25"/>
      <c r="E16" s="76"/>
      <c r="F16" s="26"/>
      <c r="G16" s="79"/>
      <c r="H16" s="85" t="str">
        <f t="shared" ref="H16:H41" si="3">IF((SUM(I16:K16)+SUM(L16:M16))=0,"",(SUM(I16:K16)+SUM(L16:M16)))</f>
        <v/>
      </c>
      <c r="I16" s="24"/>
      <c r="J16" s="25"/>
      <c r="K16" s="76"/>
      <c r="L16" s="26"/>
      <c r="M16" s="79"/>
      <c r="N16" s="85" t="str">
        <f t="shared" ref="N16:N41" si="4">IF((SUM(O16:Q16)+SUM(R16:S16))=0,"",(SUM(O16:Q16)+SUM(R16:S16)))</f>
        <v/>
      </c>
      <c r="O16" s="24"/>
      <c r="P16" s="25"/>
      <c r="Q16" s="76"/>
      <c r="R16" s="26"/>
      <c r="S16" s="79"/>
    </row>
    <row r="17" spans="1:19" ht="31.95" customHeight="1" x14ac:dyDescent="0.2">
      <c r="A17" s="16" t="s">
        <v>6</v>
      </c>
      <c r="B17" s="85" t="str">
        <f t="shared" si="2"/>
        <v/>
      </c>
      <c r="C17" s="24"/>
      <c r="D17" s="25"/>
      <c r="E17" s="76"/>
      <c r="F17" s="26"/>
      <c r="G17" s="79"/>
      <c r="H17" s="85" t="str">
        <f t="shared" si="3"/>
        <v/>
      </c>
      <c r="I17" s="24"/>
      <c r="J17" s="25"/>
      <c r="K17" s="76"/>
      <c r="L17" s="26"/>
      <c r="M17" s="79"/>
      <c r="N17" s="85" t="str">
        <f t="shared" si="4"/>
        <v/>
      </c>
      <c r="O17" s="24"/>
      <c r="P17" s="25"/>
      <c r="Q17" s="76"/>
      <c r="R17" s="26"/>
      <c r="S17" s="79"/>
    </row>
    <row r="18" spans="1:19" ht="31.95" customHeight="1" x14ac:dyDescent="0.2">
      <c r="A18" s="16" t="s">
        <v>7</v>
      </c>
      <c r="B18" s="85" t="str">
        <f t="shared" si="2"/>
        <v/>
      </c>
      <c r="C18" s="27"/>
      <c r="D18" s="25"/>
      <c r="E18" s="76"/>
      <c r="F18" s="26"/>
      <c r="G18" s="79"/>
      <c r="H18" s="85" t="str">
        <f t="shared" si="3"/>
        <v/>
      </c>
      <c r="I18" s="27"/>
      <c r="J18" s="25"/>
      <c r="K18" s="76"/>
      <c r="L18" s="26"/>
      <c r="M18" s="79"/>
      <c r="N18" s="85" t="str">
        <f t="shared" si="4"/>
        <v/>
      </c>
      <c r="O18" s="27"/>
      <c r="P18" s="25"/>
      <c r="Q18" s="76"/>
      <c r="R18" s="26"/>
      <c r="S18" s="79"/>
    </row>
    <row r="19" spans="1:19" ht="31.95" customHeight="1" x14ac:dyDescent="0.2">
      <c r="A19" s="16" t="s">
        <v>8</v>
      </c>
      <c r="B19" s="85" t="str">
        <f t="shared" si="2"/>
        <v/>
      </c>
      <c r="C19" s="24"/>
      <c r="D19" s="25"/>
      <c r="E19" s="76"/>
      <c r="F19" s="26"/>
      <c r="G19" s="79"/>
      <c r="H19" s="85" t="str">
        <f t="shared" si="3"/>
        <v/>
      </c>
      <c r="I19" s="24"/>
      <c r="J19" s="25"/>
      <c r="K19" s="76"/>
      <c r="L19" s="26"/>
      <c r="M19" s="79"/>
      <c r="N19" s="85" t="str">
        <f t="shared" si="4"/>
        <v/>
      </c>
      <c r="O19" s="24"/>
      <c r="P19" s="25"/>
      <c r="Q19" s="76"/>
      <c r="R19" s="26"/>
      <c r="S19" s="79"/>
    </row>
    <row r="20" spans="1:19" ht="31.95" customHeight="1" x14ac:dyDescent="0.2">
      <c r="A20" s="16" t="s">
        <v>9</v>
      </c>
      <c r="B20" s="85" t="str">
        <f t="shared" si="2"/>
        <v/>
      </c>
      <c r="C20" s="24"/>
      <c r="D20" s="26"/>
      <c r="E20" s="77"/>
      <c r="F20" s="26"/>
      <c r="G20" s="79"/>
      <c r="H20" s="85" t="str">
        <f t="shared" si="3"/>
        <v/>
      </c>
      <c r="I20" s="24"/>
      <c r="J20" s="26"/>
      <c r="K20" s="77"/>
      <c r="L20" s="26"/>
      <c r="M20" s="79"/>
      <c r="N20" s="85" t="str">
        <f t="shared" si="4"/>
        <v/>
      </c>
      <c r="O20" s="24"/>
      <c r="P20" s="26"/>
      <c r="Q20" s="77"/>
      <c r="R20" s="26"/>
      <c r="S20" s="79"/>
    </row>
    <row r="21" spans="1:19" ht="31.95" customHeight="1" x14ac:dyDescent="0.2">
      <c r="A21" s="16" t="s">
        <v>10</v>
      </c>
      <c r="B21" s="85" t="str">
        <f t="shared" si="2"/>
        <v/>
      </c>
      <c r="C21" s="24"/>
      <c r="D21" s="26"/>
      <c r="E21" s="77"/>
      <c r="F21" s="26"/>
      <c r="G21" s="79"/>
      <c r="H21" s="85" t="str">
        <f t="shared" si="3"/>
        <v/>
      </c>
      <c r="I21" s="24"/>
      <c r="J21" s="26"/>
      <c r="K21" s="77"/>
      <c r="L21" s="26"/>
      <c r="M21" s="79"/>
      <c r="N21" s="85" t="str">
        <f t="shared" si="4"/>
        <v/>
      </c>
      <c r="O21" s="24"/>
      <c r="P21" s="26"/>
      <c r="Q21" s="77"/>
      <c r="R21" s="26"/>
      <c r="S21" s="79"/>
    </row>
    <row r="22" spans="1:19" ht="31.95" customHeight="1" x14ac:dyDescent="0.2">
      <c r="A22" s="16" t="s">
        <v>11</v>
      </c>
      <c r="B22" s="85" t="str">
        <f t="shared" si="2"/>
        <v/>
      </c>
      <c r="C22" s="24"/>
      <c r="D22" s="26"/>
      <c r="E22" s="77"/>
      <c r="F22" s="26"/>
      <c r="G22" s="79"/>
      <c r="H22" s="85" t="str">
        <f t="shared" si="3"/>
        <v/>
      </c>
      <c r="I22" s="24"/>
      <c r="J22" s="26"/>
      <c r="K22" s="77"/>
      <c r="L22" s="26"/>
      <c r="M22" s="79"/>
      <c r="N22" s="85" t="str">
        <f t="shared" si="4"/>
        <v/>
      </c>
      <c r="O22" s="24"/>
      <c r="P22" s="26"/>
      <c r="Q22" s="77"/>
      <c r="R22" s="26"/>
      <c r="S22" s="79"/>
    </row>
    <row r="23" spans="1:19" ht="31.95" customHeight="1" x14ac:dyDescent="0.2">
      <c r="A23" s="65" t="s">
        <v>17</v>
      </c>
      <c r="B23" s="85" t="str">
        <f t="shared" si="2"/>
        <v/>
      </c>
      <c r="C23" s="28"/>
      <c r="D23" s="25"/>
      <c r="E23" s="76"/>
      <c r="F23" s="25"/>
      <c r="G23" s="80"/>
      <c r="H23" s="85" t="str">
        <f t="shared" si="3"/>
        <v/>
      </c>
      <c r="I23" s="28"/>
      <c r="J23" s="25"/>
      <c r="K23" s="76"/>
      <c r="L23" s="25"/>
      <c r="M23" s="80"/>
      <c r="N23" s="85" t="str">
        <f t="shared" si="4"/>
        <v/>
      </c>
      <c r="O23" s="28"/>
      <c r="P23" s="25"/>
      <c r="Q23" s="76"/>
      <c r="R23" s="25"/>
      <c r="S23" s="80"/>
    </row>
    <row r="24" spans="1:19" ht="31.95" customHeight="1" x14ac:dyDescent="0.2">
      <c r="A24" s="16" t="s">
        <v>12</v>
      </c>
      <c r="B24" s="85" t="str">
        <f t="shared" si="2"/>
        <v/>
      </c>
      <c r="C24" s="27"/>
      <c r="D24" s="25"/>
      <c r="E24" s="76"/>
      <c r="F24" s="26"/>
      <c r="G24" s="79"/>
      <c r="H24" s="85" t="str">
        <f t="shared" si="3"/>
        <v/>
      </c>
      <c r="I24" s="27"/>
      <c r="J24" s="25"/>
      <c r="K24" s="76"/>
      <c r="L24" s="26"/>
      <c r="M24" s="79"/>
      <c r="N24" s="85" t="str">
        <f t="shared" si="4"/>
        <v/>
      </c>
      <c r="O24" s="27"/>
      <c r="P24" s="25"/>
      <c r="Q24" s="76"/>
      <c r="R24" s="26"/>
      <c r="S24" s="79"/>
    </row>
    <row r="25" spans="1:19" ht="31.95" customHeight="1" x14ac:dyDescent="0.2">
      <c r="A25" s="16" t="s">
        <v>18</v>
      </c>
      <c r="B25" s="85" t="str">
        <f t="shared" si="2"/>
        <v/>
      </c>
      <c r="C25" s="27"/>
      <c r="D25" s="26"/>
      <c r="E25" s="77"/>
      <c r="F25" s="26"/>
      <c r="G25" s="79"/>
      <c r="H25" s="85" t="str">
        <f t="shared" si="3"/>
        <v/>
      </c>
      <c r="I25" s="27"/>
      <c r="J25" s="26"/>
      <c r="K25" s="77"/>
      <c r="L25" s="26"/>
      <c r="M25" s="79"/>
      <c r="N25" s="85" t="str">
        <f t="shared" si="4"/>
        <v/>
      </c>
      <c r="O25" s="27"/>
      <c r="P25" s="26"/>
      <c r="Q25" s="77"/>
      <c r="R25" s="26"/>
      <c r="S25" s="79"/>
    </row>
    <row r="26" spans="1:19" ht="31.95" customHeight="1" x14ac:dyDescent="0.2">
      <c r="A26" s="65" t="s">
        <v>19</v>
      </c>
      <c r="B26" s="85" t="str">
        <f t="shared" si="2"/>
        <v/>
      </c>
      <c r="C26" s="28"/>
      <c r="D26" s="25"/>
      <c r="E26" s="76"/>
      <c r="F26" s="25"/>
      <c r="G26" s="80"/>
      <c r="H26" s="85" t="str">
        <f t="shared" si="3"/>
        <v/>
      </c>
      <c r="I26" s="28"/>
      <c r="J26" s="25"/>
      <c r="K26" s="76"/>
      <c r="L26" s="25"/>
      <c r="M26" s="80"/>
      <c r="N26" s="85" t="str">
        <f t="shared" si="4"/>
        <v/>
      </c>
      <c r="O26" s="28"/>
      <c r="P26" s="25"/>
      <c r="Q26" s="76"/>
      <c r="R26" s="25"/>
      <c r="S26" s="80"/>
    </row>
    <row r="27" spans="1:19" ht="31.95" customHeight="1" x14ac:dyDescent="0.2">
      <c r="A27" s="16" t="s">
        <v>20</v>
      </c>
      <c r="B27" s="85" t="str">
        <f t="shared" si="2"/>
        <v/>
      </c>
      <c r="C27" s="24"/>
      <c r="D27" s="26"/>
      <c r="E27" s="77"/>
      <c r="F27" s="26"/>
      <c r="G27" s="79"/>
      <c r="H27" s="85" t="str">
        <f t="shared" si="3"/>
        <v/>
      </c>
      <c r="I27" s="24"/>
      <c r="J27" s="26"/>
      <c r="K27" s="77"/>
      <c r="L27" s="26"/>
      <c r="M27" s="79"/>
      <c r="N27" s="85" t="str">
        <f t="shared" si="4"/>
        <v/>
      </c>
      <c r="O27" s="24"/>
      <c r="P27" s="26"/>
      <c r="Q27" s="77"/>
      <c r="R27" s="26"/>
      <c r="S27" s="79"/>
    </row>
    <row r="28" spans="1:19" ht="31.95" customHeight="1" x14ac:dyDescent="0.2">
      <c r="A28" s="16" t="s">
        <v>21</v>
      </c>
      <c r="B28" s="85" t="str">
        <f t="shared" si="2"/>
        <v/>
      </c>
      <c r="C28" s="24"/>
      <c r="D28" s="25"/>
      <c r="E28" s="76"/>
      <c r="F28" s="26"/>
      <c r="G28" s="79"/>
      <c r="H28" s="85" t="str">
        <f t="shared" si="3"/>
        <v/>
      </c>
      <c r="I28" s="24"/>
      <c r="J28" s="25"/>
      <c r="K28" s="76"/>
      <c r="L28" s="26"/>
      <c r="M28" s="79"/>
      <c r="N28" s="85" t="str">
        <f t="shared" si="4"/>
        <v/>
      </c>
      <c r="O28" s="24"/>
      <c r="P28" s="25"/>
      <c r="Q28" s="76"/>
      <c r="R28" s="26"/>
      <c r="S28" s="79"/>
    </row>
    <row r="29" spans="1:19" ht="31.95" customHeight="1" x14ac:dyDescent="0.2">
      <c r="A29" s="16" t="s">
        <v>22</v>
      </c>
      <c r="B29" s="85" t="str">
        <f t="shared" si="2"/>
        <v/>
      </c>
      <c r="C29" s="24"/>
      <c r="D29" s="25"/>
      <c r="E29" s="76"/>
      <c r="F29" s="26"/>
      <c r="G29" s="79"/>
      <c r="H29" s="85" t="str">
        <f t="shared" si="3"/>
        <v/>
      </c>
      <c r="I29" s="24"/>
      <c r="J29" s="25"/>
      <c r="K29" s="76"/>
      <c r="L29" s="26"/>
      <c r="M29" s="79"/>
      <c r="N29" s="85" t="str">
        <f t="shared" si="4"/>
        <v/>
      </c>
      <c r="O29" s="24"/>
      <c r="P29" s="25"/>
      <c r="Q29" s="76"/>
      <c r="R29" s="26"/>
      <c r="S29" s="79"/>
    </row>
    <row r="30" spans="1:19" ht="31.95" customHeight="1" x14ac:dyDescent="0.2">
      <c r="A30" s="65" t="s">
        <v>5</v>
      </c>
      <c r="B30" s="85" t="str">
        <f t="shared" si="2"/>
        <v/>
      </c>
      <c r="C30" s="28"/>
      <c r="D30" s="25"/>
      <c r="E30" s="76"/>
      <c r="F30" s="25"/>
      <c r="G30" s="80"/>
      <c r="H30" s="85" t="str">
        <f t="shared" si="3"/>
        <v/>
      </c>
      <c r="I30" s="28"/>
      <c r="J30" s="25"/>
      <c r="K30" s="76"/>
      <c r="L30" s="25"/>
      <c r="M30" s="80"/>
      <c r="N30" s="85" t="str">
        <f t="shared" si="4"/>
        <v/>
      </c>
      <c r="O30" s="28"/>
      <c r="P30" s="25"/>
      <c r="Q30" s="76"/>
      <c r="R30" s="25"/>
      <c r="S30" s="80"/>
    </row>
    <row r="31" spans="1:19" ht="31.95" customHeight="1" x14ac:dyDescent="0.2">
      <c r="A31" s="16" t="s">
        <v>29</v>
      </c>
      <c r="B31" s="85" t="str">
        <f t="shared" si="2"/>
        <v/>
      </c>
      <c r="C31" s="24"/>
      <c r="D31" s="25"/>
      <c r="E31" s="76"/>
      <c r="F31" s="26"/>
      <c r="G31" s="79"/>
      <c r="H31" s="85" t="str">
        <f t="shared" si="3"/>
        <v/>
      </c>
      <c r="I31" s="24"/>
      <c r="J31" s="25"/>
      <c r="K31" s="76"/>
      <c r="L31" s="26"/>
      <c r="M31" s="79"/>
      <c r="N31" s="85" t="str">
        <f t="shared" si="4"/>
        <v/>
      </c>
      <c r="O31" s="24"/>
      <c r="P31" s="25"/>
      <c r="Q31" s="76"/>
      <c r="R31" s="26"/>
      <c r="S31" s="79"/>
    </row>
    <row r="32" spans="1:19" ht="31.95" customHeight="1" x14ac:dyDescent="0.2">
      <c r="A32" s="65" t="s">
        <v>15</v>
      </c>
      <c r="B32" s="85" t="str">
        <f t="shared" si="2"/>
        <v/>
      </c>
      <c r="C32" s="28"/>
      <c r="D32" s="25"/>
      <c r="E32" s="76"/>
      <c r="F32" s="25"/>
      <c r="G32" s="80"/>
      <c r="H32" s="85" t="str">
        <f t="shared" si="3"/>
        <v/>
      </c>
      <c r="I32" s="28"/>
      <c r="J32" s="25"/>
      <c r="K32" s="76"/>
      <c r="L32" s="25"/>
      <c r="M32" s="80"/>
      <c r="N32" s="85" t="str">
        <f t="shared" si="4"/>
        <v/>
      </c>
      <c r="O32" s="28"/>
      <c r="P32" s="25"/>
      <c r="Q32" s="76"/>
      <c r="R32" s="25"/>
      <c r="S32" s="80"/>
    </row>
    <row r="33" spans="1:19" ht="31.95" customHeight="1" x14ac:dyDescent="0.2">
      <c r="A33" s="16" t="s">
        <v>23</v>
      </c>
      <c r="B33" s="85" t="str">
        <f t="shared" si="2"/>
        <v/>
      </c>
      <c r="C33" s="24"/>
      <c r="D33" s="26"/>
      <c r="E33" s="77"/>
      <c r="F33" s="26"/>
      <c r="G33" s="79"/>
      <c r="H33" s="85" t="str">
        <f t="shared" si="3"/>
        <v/>
      </c>
      <c r="I33" s="24"/>
      <c r="J33" s="26"/>
      <c r="K33" s="77"/>
      <c r="L33" s="26"/>
      <c r="M33" s="79"/>
      <c r="N33" s="85" t="str">
        <f t="shared" si="4"/>
        <v/>
      </c>
      <c r="O33" s="24"/>
      <c r="P33" s="26"/>
      <c r="Q33" s="77"/>
      <c r="R33" s="26"/>
      <c r="S33" s="79"/>
    </row>
    <row r="34" spans="1:19" ht="31.5" customHeight="1" x14ac:dyDescent="0.2">
      <c r="A34" s="12"/>
      <c r="B34" s="85" t="str">
        <f t="shared" si="2"/>
        <v/>
      </c>
      <c r="C34" s="24"/>
      <c r="D34" s="26"/>
      <c r="E34" s="77"/>
      <c r="F34" s="26"/>
      <c r="G34" s="79"/>
      <c r="H34" s="85" t="str">
        <f t="shared" si="3"/>
        <v/>
      </c>
      <c r="I34" s="24"/>
      <c r="J34" s="26"/>
      <c r="K34" s="77"/>
      <c r="L34" s="26"/>
      <c r="M34" s="79"/>
      <c r="N34" s="85" t="str">
        <f t="shared" si="4"/>
        <v/>
      </c>
      <c r="O34" s="24"/>
      <c r="P34" s="26"/>
      <c r="Q34" s="77"/>
      <c r="R34" s="26"/>
      <c r="S34" s="79"/>
    </row>
    <row r="35" spans="1:19" ht="31.5" customHeight="1" x14ac:dyDescent="0.2">
      <c r="A35" s="12"/>
      <c r="B35" s="85" t="str">
        <f t="shared" si="2"/>
        <v/>
      </c>
      <c r="C35" s="24"/>
      <c r="D35" s="26"/>
      <c r="E35" s="77"/>
      <c r="F35" s="26"/>
      <c r="G35" s="79"/>
      <c r="H35" s="85" t="str">
        <f t="shared" si="3"/>
        <v/>
      </c>
      <c r="I35" s="24"/>
      <c r="J35" s="26"/>
      <c r="K35" s="77"/>
      <c r="L35" s="26"/>
      <c r="M35" s="79"/>
      <c r="N35" s="85" t="str">
        <f t="shared" si="4"/>
        <v/>
      </c>
      <c r="O35" s="24"/>
      <c r="P35" s="26"/>
      <c r="Q35" s="77"/>
      <c r="R35" s="26"/>
      <c r="S35" s="79"/>
    </row>
    <row r="36" spans="1:19" ht="31.5" customHeight="1" x14ac:dyDescent="0.2">
      <c r="A36" s="12"/>
      <c r="B36" s="85" t="str">
        <f t="shared" si="2"/>
        <v/>
      </c>
      <c r="C36" s="24"/>
      <c r="D36" s="26"/>
      <c r="E36" s="77"/>
      <c r="F36" s="26"/>
      <c r="G36" s="79"/>
      <c r="H36" s="85" t="str">
        <f t="shared" si="3"/>
        <v/>
      </c>
      <c r="I36" s="24"/>
      <c r="J36" s="26"/>
      <c r="K36" s="77"/>
      <c r="L36" s="26"/>
      <c r="M36" s="79"/>
      <c r="N36" s="85" t="str">
        <f t="shared" si="4"/>
        <v/>
      </c>
      <c r="O36" s="24"/>
      <c r="P36" s="26"/>
      <c r="Q36" s="77"/>
      <c r="R36" s="26"/>
      <c r="S36" s="79"/>
    </row>
    <row r="37" spans="1:19" ht="31.5" customHeight="1" x14ac:dyDescent="0.2">
      <c r="A37" s="12"/>
      <c r="B37" s="85" t="str">
        <f t="shared" si="2"/>
        <v/>
      </c>
      <c r="C37" s="24"/>
      <c r="D37" s="26"/>
      <c r="E37" s="77"/>
      <c r="F37" s="26"/>
      <c r="G37" s="79"/>
      <c r="H37" s="85" t="str">
        <f t="shared" si="3"/>
        <v/>
      </c>
      <c r="I37" s="24"/>
      <c r="J37" s="26"/>
      <c r="K37" s="77"/>
      <c r="L37" s="26"/>
      <c r="M37" s="79"/>
      <c r="N37" s="85" t="str">
        <f t="shared" si="4"/>
        <v/>
      </c>
      <c r="O37" s="24"/>
      <c r="P37" s="26"/>
      <c r="Q37" s="77"/>
      <c r="R37" s="26"/>
      <c r="S37" s="79"/>
    </row>
    <row r="38" spans="1:19" ht="31.5" customHeight="1" x14ac:dyDescent="0.2">
      <c r="A38" s="12"/>
      <c r="B38" s="85" t="str">
        <f t="shared" si="2"/>
        <v/>
      </c>
      <c r="C38" s="24"/>
      <c r="D38" s="26"/>
      <c r="E38" s="77"/>
      <c r="F38" s="26"/>
      <c r="G38" s="79"/>
      <c r="H38" s="85" t="str">
        <f t="shared" si="3"/>
        <v/>
      </c>
      <c r="I38" s="24"/>
      <c r="J38" s="26"/>
      <c r="K38" s="77"/>
      <c r="L38" s="26"/>
      <c r="M38" s="79"/>
      <c r="N38" s="85" t="str">
        <f t="shared" si="4"/>
        <v/>
      </c>
      <c r="O38" s="24"/>
      <c r="P38" s="26"/>
      <c r="Q38" s="77"/>
      <c r="R38" s="26"/>
      <c r="S38" s="79"/>
    </row>
    <row r="39" spans="1:19" ht="31.5" customHeight="1" x14ac:dyDescent="0.2">
      <c r="A39" s="12"/>
      <c r="B39" s="85" t="str">
        <f t="shared" si="2"/>
        <v/>
      </c>
      <c r="C39" s="24"/>
      <c r="D39" s="26"/>
      <c r="E39" s="77"/>
      <c r="F39" s="26"/>
      <c r="G39" s="79"/>
      <c r="H39" s="85" t="str">
        <f t="shared" si="3"/>
        <v/>
      </c>
      <c r="I39" s="24"/>
      <c r="J39" s="26"/>
      <c r="K39" s="77"/>
      <c r="L39" s="26"/>
      <c r="M39" s="79"/>
      <c r="N39" s="85" t="str">
        <f t="shared" si="4"/>
        <v/>
      </c>
      <c r="O39" s="24"/>
      <c r="P39" s="26"/>
      <c r="Q39" s="77"/>
      <c r="R39" s="26"/>
      <c r="S39" s="79"/>
    </row>
    <row r="40" spans="1:19" ht="31.5" customHeight="1" x14ac:dyDescent="0.2">
      <c r="A40" s="12"/>
      <c r="B40" s="85" t="str">
        <f t="shared" si="2"/>
        <v/>
      </c>
      <c r="C40" s="24"/>
      <c r="D40" s="26"/>
      <c r="E40" s="77"/>
      <c r="F40" s="26"/>
      <c r="G40" s="79"/>
      <c r="H40" s="85" t="str">
        <f t="shared" si="3"/>
        <v/>
      </c>
      <c r="I40" s="24"/>
      <c r="J40" s="26"/>
      <c r="K40" s="77"/>
      <c r="L40" s="26"/>
      <c r="M40" s="79"/>
      <c r="N40" s="85" t="str">
        <f t="shared" si="4"/>
        <v/>
      </c>
      <c r="O40" s="24"/>
      <c r="P40" s="26"/>
      <c r="Q40" s="77"/>
      <c r="R40" s="26"/>
      <c r="S40" s="79"/>
    </row>
    <row r="41" spans="1:19" ht="31.95" customHeight="1" x14ac:dyDescent="0.2">
      <c r="A41" s="8" t="s">
        <v>13</v>
      </c>
      <c r="B41" s="85" t="str">
        <f t="shared" si="2"/>
        <v/>
      </c>
      <c r="C41" s="28"/>
      <c r="D41" s="29"/>
      <c r="E41" s="78"/>
      <c r="F41" s="29"/>
      <c r="G41" s="81"/>
      <c r="H41" s="85" t="str">
        <f t="shared" si="3"/>
        <v/>
      </c>
      <c r="I41" s="28"/>
      <c r="J41" s="29"/>
      <c r="K41" s="78"/>
      <c r="L41" s="29"/>
      <c r="M41" s="81"/>
      <c r="N41" s="85" t="str">
        <f t="shared" si="4"/>
        <v/>
      </c>
      <c r="O41" s="28"/>
      <c r="P41" s="29"/>
      <c r="Q41" s="78"/>
      <c r="R41" s="29"/>
      <c r="S41" s="81"/>
    </row>
    <row r="42" spans="1:19" ht="30" customHeight="1" x14ac:dyDescent="0.2">
      <c r="A42" s="9" t="s">
        <v>2</v>
      </c>
      <c r="B42" s="91" t="str">
        <f>IF(SUM(B16:B41)=0,"",SUM(B16:B41))</f>
        <v/>
      </c>
      <c r="C42" s="93" t="str">
        <f>IF(SUM(C16:C41)=0,"",SUM(C16:C41))</f>
        <v/>
      </c>
      <c r="D42" s="94" t="str">
        <f t="shared" ref="D42:S42" si="5">IF(SUM(D16:D41)=0,"",SUM(D16:D41))</f>
        <v/>
      </c>
      <c r="E42" s="95" t="str">
        <f t="shared" si="5"/>
        <v/>
      </c>
      <c r="F42" s="95" t="str">
        <f t="shared" si="5"/>
        <v/>
      </c>
      <c r="G42" s="96" t="str">
        <f t="shared" si="5"/>
        <v/>
      </c>
      <c r="H42" s="91" t="str">
        <f t="shared" si="5"/>
        <v/>
      </c>
      <c r="I42" s="93" t="str">
        <f t="shared" si="5"/>
        <v/>
      </c>
      <c r="J42" s="94" t="str">
        <f t="shared" si="5"/>
        <v/>
      </c>
      <c r="K42" s="95" t="str">
        <f t="shared" si="5"/>
        <v/>
      </c>
      <c r="L42" s="95" t="str">
        <f t="shared" si="5"/>
        <v/>
      </c>
      <c r="M42" s="96" t="str">
        <f t="shared" si="5"/>
        <v/>
      </c>
      <c r="N42" s="91" t="str">
        <f t="shared" si="5"/>
        <v/>
      </c>
      <c r="O42" s="93" t="str">
        <f t="shared" si="5"/>
        <v/>
      </c>
      <c r="P42" s="94" t="str">
        <f t="shared" si="5"/>
        <v/>
      </c>
      <c r="Q42" s="95" t="str">
        <f t="shared" si="5"/>
        <v/>
      </c>
      <c r="R42" s="95" t="str">
        <f t="shared" si="5"/>
        <v/>
      </c>
      <c r="S42" s="96" t="str">
        <f t="shared" si="5"/>
        <v/>
      </c>
    </row>
    <row r="43" spans="1:19" ht="30" customHeight="1" thickBot="1" x14ac:dyDescent="0.25">
      <c r="A43" s="10" t="s">
        <v>14</v>
      </c>
      <c r="B43" s="92" t="str">
        <f>IF((SUM(B5:B8)-SUM(B13:B14)-SUM(B16:B41))=0,"",(SUM(B5:B8)-SUM(B13:B14)-SUM(B16:B41)))</f>
        <v/>
      </c>
      <c r="C43" s="97"/>
      <c r="D43" s="144" t="str">
        <f>IF((SUM(B5:B8)-SUM(B13:B14)-SUM(B16:B41))=0,"",(SUM(B5:B8)-SUM(B13:B14)-SUM(B16:B41)))</f>
        <v/>
      </c>
      <c r="E43" s="145"/>
      <c r="F43" s="146"/>
      <c r="G43" s="98"/>
      <c r="H43" s="92" t="str">
        <f>IF((SUM(H5:H8)-SUM(H13:H14)-SUM(H16:H41))=0,"",(SUM(H5:H8)-SUM(H13:H14)-SUM(H16:H41)))</f>
        <v/>
      </c>
      <c r="I43" s="97"/>
      <c r="J43" s="144" t="str">
        <f>IF((SUM(H5:H8)-SUM(H13:H14)-SUM(H16:H41))=0,"",(SUM(H5:H8)-SUM(H13:H14)-SUM(H16:H41)))</f>
        <v/>
      </c>
      <c r="K43" s="145"/>
      <c r="L43" s="146"/>
      <c r="M43" s="98"/>
      <c r="N43" s="92" t="str">
        <f>IF((SUM(N5:N8)-SUM(N13:N14)-SUM(N16:N41))=0,"",(SUM(N5:N8)-SUM(N13:N14)-SUM(N16:N41)))</f>
        <v/>
      </c>
      <c r="O43" s="97"/>
      <c r="P43" s="144" t="str">
        <f>IF((SUM(N5:N8)-SUM(N13:N14)-SUM(N16:N41))=0,"",(SUM(N5:N8)-SUM(N13:N14)-SUM(N16:N41)))</f>
        <v/>
      </c>
      <c r="Q43" s="145"/>
      <c r="R43" s="146"/>
      <c r="S43" s="98"/>
    </row>
  </sheetData>
  <sheetProtection algorithmName="SHA-512" hashValue="U8aK8Z+7hqRCPTBY48KLratMjd/oaaRtmctJSJ/I6x2IcG43lFYC3A4QAhsYCkRMhfUyjUpcPbCJDLB7YrM1Gw==" saltValue="SostnL4pdcIATaW1vpDVJA==" spinCount="100000" sheet="1" objects="1" scenarios="1"/>
  <mergeCells count="18">
    <mergeCell ref="A1:S1"/>
    <mergeCell ref="B3:G3"/>
    <mergeCell ref="H3:M3"/>
    <mergeCell ref="N3:S3"/>
    <mergeCell ref="A11:A12"/>
    <mergeCell ref="A3:A4"/>
    <mergeCell ref="D43:F43"/>
    <mergeCell ref="J43:L43"/>
    <mergeCell ref="P43:R43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" top="0.27559055118110237" bottom="0.19685039370078741" header="0.23622047244094491" footer="0.27"/>
  <pageSetup paperSize="8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ySplit="12" topLeftCell="A13" activePane="bottomLeft" state="frozen"/>
      <selection pane="bottomLeft" activeCell="D16" sqref="D16"/>
    </sheetView>
  </sheetViews>
  <sheetFormatPr defaultColWidth="9" defaultRowHeight="14.4" x14ac:dyDescent="0.2"/>
  <cols>
    <col min="1" max="2" width="15.296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9" t="str">
        <f>IF('集計表1-3月(A3)'!$A$1="","",'集計表1-3月(A3)'!$A$1)</f>
        <v>月別集計表（令和  年分）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7"/>
      <c r="S1" s="167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4" t="s">
        <v>64</v>
      </c>
      <c r="B3" s="160" t="s">
        <v>37</v>
      </c>
      <c r="C3" s="161"/>
      <c r="D3" s="161"/>
      <c r="E3" s="161"/>
      <c r="F3" s="162"/>
      <c r="G3" s="163"/>
      <c r="H3" s="160" t="s">
        <v>38</v>
      </c>
      <c r="I3" s="161"/>
      <c r="J3" s="161"/>
      <c r="K3" s="161"/>
      <c r="L3" s="162"/>
      <c r="M3" s="163"/>
      <c r="N3" s="160" t="s">
        <v>39</v>
      </c>
      <c r="O3" s="161"/>
      <c r="P3" s="161"/>
      <c r="Q3" s="161"/>
      <c r="R3" s="162"/>
      <c r="S3" s="163"/>
    </row>
    <row r="4" spans="1:19" ht="26.4" customHeight="1" x14ac:dyDescent="0.2">
      <c r="A4" s="148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69"/>
      <c r="H4" s="54" t="s">
        <v>65</v>
      </c>
      <c r="I4" s="6" t="s">
        <v>24</v>
      </c>
      <c r="J4" s="7" t="s">
        <v>30</v>
      </c>
      <c r="K4" s="56"/>
      <c r="L4" s="53" t="s">
        <v>31</v>
      </c>
      <c r="M4" s="55"/>
      <c r="N4" s="54" t="s">
        <v>65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5" t="str">
        <f>IF((SUM(C5:D5)+F5)=0,"",(SUM(C5:D5)+F5))</f>
        <v/>
      </c>
      <c r="C5" s="20"/>
      <c r="D5" s="21"/>
      <c r="E5" s="82"/>
      <c r="F5" s="21"/>
      <c r="G5" s="83"/>
      <c r="H5" s="85" t="str">
        <f>IF((SUM(I5:J5)+L5)=0,"",(SUM(I5:J5)+L5))</f>
        <v/>
      </c>
      <c r="I5" s="20"/>
      <c r="J5" s="21"/>
      <c r="K5" s="82"/>
      <c r="L5" s="21"/>
      <c r="M5" s="84"/>
      <c r="N5" s="85" t="str">
        <f>IF((SUM(O5:P5)+R5)=0,"",(SUM(O5:P5)+R5))</f>
        <v/>
      </c>
      <c r="O5" s="20"/>
      <c r="P5" s="21"/>
      <c r="Q5" s="82"/>
      <c r="R5" s="21"/>
      <c r="S5" s="84"/>
    </row>
    <row r="6" spans="1:19" ht="31.95" customHeight="1" x14ac:dyDescent="0.2">
      <c r="A6" s="65" t="str">
        <f>IF('集計表1-3月(A3)'!A6="","",'集計表1-3月(A3)'!A6)</f>
        <v>掛売上</v>
      </c>
      <c r="B6" s="85" t="str">
        <f>IF((SUM(C6:D6)+F6)=0,"",(SUM(C6:D6)+F6))</f>
        <v/>
      </c>
      <c r="C6" s="20"/>
      <c r="D6" s="21"/>
      <c r="E6" s="82"/>
      <c r="F6" s="21"/>
      <c r="G6" s="84"/>
      <c r="H6" s="85" t="str">
        <f>IF((SUM(I6:J6)+L6)=0,"",(SUM(I6:J6)+L6))</f>
        <v/>
      </c>
      <c r="I6" s="20"/>
      <c r="J6" s="21"/>
      <c r="K6" s="82"/>
      <c r="L6" s="21"/>
      <c r="M6" s="84"/>
      <c r="N6" s="85" t="str">
        <f>IF((SUM(O6:P6)+R6)=0,"",(SUM(O6:P6)+R6))</f>
        <v/>
      </c>
      <c r="O6" s="20"/>
      <c r="P6" s="21"/>
      <c r="Q6" s="82"/>
      <c r="R6" s="21"/>
      <c r="S6" s="84"/>
    </row>
    <row r="7" spans="1:19" ht="31.95" customHeight="1" x14ac:dyDescent="0.2">
      <c r="A7" s="65" t="str">
        <f>IF('集計表1-3月(A3)'!A7="","",'集計表1-3月(A3)'!A7)</f>
        <v>家事消費</v>
      </c>
      <c r="B7" s="85" t="str">
        <f>IF((SUM(C7:D7)+F7)=0,"",(SUM(C7:D7)+F7))</f>
        <v/>
      </c>
      <c r="C7" s="20"/>
      <c r="D7" s="21"/>
      <c r="E7" s="82"/>
      <c r="F7" s="21"/>
      <c r="G7" s="84"/>
      <c r="H7" s="85" t="str">
        <f>IF((SUM(I7:J7)+L7)=0,"",(SUM(I7:J7)+L7))</f>
        <v/>
      </c>
      <c r="I7" s="20"/>
      <c r="J7" s="21"/>
      <c r="K7" s="82"/>
      <c r="L7" s="21"/>
      <c r="M7" s="84"/>
      <c r="N7" s="85" t="str">
        <f>IF((SUM(O7:P7)+R7)=0,"",(SUM(O7:P7)+R7))</f>
        <v/>
      </c>
      <c r="O7" s="20"/>
      <c r="P7" s="21"/>
      <c r="Q7" s="82"/>
      <c r="R7" s="21"/>
      <c r="S7" s="84"/>
    </row>
    <row r="8" spans="1:19" ht="31.95" customHeight="1" x14ac:dyDescent="0.2">
      <c r="A8" s="65" t="str">
        <f>IF('集計表1-3月(A3)'!A8="","",'集計表1-3月(A3)'!A8)</f>
        <v>雑収入</v>
      </c>
      <c r="B8" s="85" t="str">
        <f>IF((SUM(C8:D8)+F8)=0,"",(SUM(C8:D8)+F8))</f>
        <v/>
      </c>
      <c r="C8" s="20"/>
      <c r="D8" s="21"/>
      <c r="E8" s="82"/>
      <c r="F8" s="21"/>
      <c r="G8" s="84"/>
      <c r="H8" s="85" t="str">
        <f>IF((SUM(I8:J8)+L8)=0,"",(SUM(I8:J8)+L8))</f>
        <v/>
      </c>
      <c r="I8" s="20"/>
      <c r="J8" s="21"/>
      <c r="K8" s="82"/>
      <c r="L8" s="21"/>
      <c r="M8" s="84"/>
      <c r="N8" s="85" t="str">
        <f>IF((SUM(O8:P8)+R8)=0,"",(SUM(O8:P8)+R8))</f>
        <v/>
      </c>
      <c r="O8" s="20"/>
      <c r="P8" s="21"/>
      <c r="Q8" s="82"/>
      <c r="R8" s="21"/>
      <c r="S8" s="84"/>
    </row>
    <row r="9" spans="1:19" ht="30" customHeight="1" x14ac:dyDescent="0.2">
      <c r="A9" s="129" t="str">
        <f>IF('集計表1-3月(A3)'!A9="","",'集計表1-3月(A3)'!A9)</f>
        <v>小計</v>
      </c>
      <c r="B9" s="86" t="str">
        <f t="shared" ref="B9:S9" si="0">IF(SUM(B5:B8)=0,"",SUM(B5:B8))</f>
        <v/>
      </c>
      <c r="C9" s="87" t="str">
        <f t="shared" si="0"/>
        <v/>
      </c>
      <c r="D9" s="88" t="str">
        <f t="shared" si="0"/>
        <v/>
      </c>
      <c r="E9" s="89" t="str">
        <f t="shared" si="0"/>
        <v/>
      </c>
      <c r="F9" s="88" t="str">
        <f t="shared" si="0"/>
        <v/>
      </c>
      <c r="G9" s="90" t="str">
        <f t="shared" si="0"/>
        <v/>
      </c>
      <c r="H9" s="86" t="str">
        <f t="shared" si="0"/>
        <v/>
      </c>
      <c r="I9" s="87" t="str">
        <f t="shared" si="0"/>
        <v/>
      </c>
      <c r="J9" s="88" t="str">
        <f t="shared" si="0"/>
        <v/>
      </c>
      <c r="K9" s="89" t="str">
        <f t="shared" si="0"/>
        <v/>
      </c>
      <c r="L9" s="88" t="str">
        <f t="shared" si="0"/>
        <v/>
      </c>
      <c r="M9" s="90" t="str">
        <f t="shared" si="0"/>
        <v/>
      </c>
      <c r="N9" s="86" t="str">
        <f t="shared" si="0"/>
        <v/>
      </c>
      <c r="O9" s="22" t="str">
        <f t="shared" si="0"/>
        <v/>
      </c>
      <c r="P9" s="23" t="str">
        <f t="shared" si="0"/>
        <v/>
      </c>
      <c r="Q9" s="74" t="str">
        <f t="shared" si="0"/>
        <v/>
      </c>
      <c r="R9" s="23" t="str">
        <f t="shared" si="0"/>
        <v/>
      </c>
      <c r="S9" s="75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47" t="s">
        <v>64</v>
      </c>
      <c r="B11" s="149" t="s">
        <v>25</v>
      </c>
      <c r="C11" s="5"/>
      <c r="D11" s="151" t="s">
        <v>30</v>
      </c>
      <c r="E11" s="152"/>
      <c r="F11" s="151" t="s">
        <v>31</v>
      </c>
      <c r="G11" s="153"/>
      <c r="H11" s="149" t="s">
        <v>25</v>
      </c>
      <c r="I11" s="5"/>
      <c r="J11" s="151" t="s">
        <v>30</v>
      </c>
      <c r="K11" s="152"/>
      <c r="L11" s="151" t="s">
        <v>31</v>
      </c>
      <c r="M11" s="153"/>
      <c r="N11" s="154" t="s">
        <v>25</v>
      </c>
      <c r="O11" s="5"/>
      <c r="P11" s="156" t="s">
        <v>30</v>
      </c>
      <c r="Q11" s="157"/>
      <c r="R11" s="156" t="s">
        <v>31</v>
      </c>
      <c r="S11" s="158"/>
    </row>
    <row r="12" spans="1:19" ht="26.4" x14ac:dyDescent="0.2">
      <c r="A12" s="148"/>
      <c r="B12" s="150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50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5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5" t="str">
        <f>IF((SUM(C13:E13)+SUM(F13:G13))=0,"",(SUM(C13:E13)+SUM(F13:G13)))</f>
        <v/>
      </c>
      <c r="C13" s="31"/>
      <c r="D13" s="30"/>
      <c r="E13" s="142"/>
      <c r="F13" s="30"/>
      <c r="G13" s="143"/>
      <c r="H13" s="85" t="str">
        <f>IF((SUM(I13:K13)+SUM(L13:M13))=0,"",(SUM(I13:K13)+SUM(L13:M13)))</f>
        <v/>
      </c>
      <c r="I13" s="31"/>
      <c r="J13" s="30"/>
      <c r="K13" s="142"/>
      <c r="L13" s="30"/>
      <c r="M13" s="143"/>
      <c r="N13" s="85" t="str">
        <f>IF((SUM(O13:Q13)+SUM(R13:S13))=0,"",(SUM(O13:Q13)+SUM(R13:S13)))</f>
        <v/>
      </c>
      <c r="O13" s="31"/>
      <c r="P13" s="30"/>
      <c r="Q13" s="142"/>
      <c r="R13" s="30"/>
      <c r="S13" s="143"/>
    </row>
    <row r="14" spans="1:19" ht="31.95" customHeight="1" x14ac:dyDescent="0.2">
      <c r="A14" s="65" t="str">
        <f>IF('集計表1-3月(A3)'!A14="","",'集計表1-3月(A3)'!A14)</f>
        <v>掛仕入</v>
      </c>
      <c r="B14" s="85" t="str">
        <f>IF((SUM(C14:E14)+SUM(F14:G14))=0,"",(SUM(C14:E14)+SUM(F14:G14)))</f>
        <v/>
      </c>
      <c r="C14" s="31"/>
      <c r="D14" s="30"/>
      <c r="E14" s="142"/>
      <c r="F14" s="30"/>
      <c r="G14" s="143"/>
      <c r="H14" s="85" t="str">
        <f>IF((SUM(I14:K14)+SUM(L14:M14))=0,"",(SUM(I14:K14)+SUM(L14:M14)))</f>
        <v/>
      </c>
      <c r="I14" s="31"/>
      <c r="J14" s="30"/>
      <c r="K14" s="142"/>
      <c r="L14" s="30"/>
      <c r="M14" s="143"/>
      <c r="N14" s="85" t="str">
        <f>IF((SUM(O14:Q14)+SUM(R14:S14))=0,"",(SUM(O14:Q14)+SUM(R14:S14)))</f>
        <v/>
      </c>
      <c r="O14" s="31"/>
      <c r="P14" s="30"/>
      <c r="Q14" s="142"/>
      <c r="R14" s="30"/>
      <c r="S14" s="143"/>
    </row>
    <row r="15" spans="1:19" ht="30" customHeight="1" x14ac:dyDescent="0.2">
      <c r="A15" s="130" t="str">
        <f>IF('集計表1-3月(A3)'!A15="","",'集計表1-3月(A3)'!A15)</f>
        <v>小計</v>
      </c>
      <c r="B15" s="86" t="str">
        <f t="shared" ref="B15:S15" si="1">IF(SUM(B13:B14)=0,"",SUM(B13:B14))</f>
        <v/>
      </c>
      <c r="C15" s="87" t="str">
        <f t="shared" si="1"/>
        <v/>
      </c>
      <c r="D15" s="88" t="str">
        <f t="shared" si="1"/>
        <v/>
      </c>
      <c r="E15" s="89" t="str">
        <f t="shared" si="1"/>
        <v/>
      </c>
      <c r="F15" s="88" t="str">
        <f t="shared" si="1"/>
        <v/>
      </c>
      <c r="G15" s="90" t="str">
        <f t="shared" si="1"/>
        <v/>
      </c>
      <c r="H15" s="86" t="str">
        <f t="shared" si="1"/>
        <v/>
      </c>
      <c r="I15" s="87" t="str">
        <f t="shared" si="1"/>
        <v/>
      </c>
      <c r="J15" s="88" t="str">
        <f t="shared" si="1"/>
        <v/>
      </c>
      <c r="K15" s="89" t="str">
        <f t="shared" si="1"/>
        <v/>
      </c>
      <c r="L15" s="88" t="str">
        <f t="shared" si="1"/>
        <v/>
      </c>
      <c r="M15" s="90" t="str">
        <f t="shared" si="1"/>
        <v/>
      </c>
      <c r="N15" s="86" t="str">
        <f t="shared" si="1"/>
        <v/>
      </c>
      <c r="O15" s="87" t="str">
        <f t="shared" si="1"/>
        <v/>
      </c>
      <c r="P15" s="88" t="str">
        <f t="shared" si="1"/>
        <v/>
      </c>
      <c r="Q15" s="89" t="str">
        <f t="shared" si="1"/>
        <v/>
      </c>
      <c r="R15" s="88" t="str">
        <f t="shared" si="1"/>
        <v/>
      </c>
      <c r="S15" s="90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5" t="str">
        <f t="shared" ref="B16:B41" si="2">IF((SUM(C16:E16)+SUM(F16:G16))=0,"",(SUM(C16:E16)+SUM(F16:G16)))</f>
        <v/>
      </c>
      <c r="C16" s="24"/>
      <c r="D16" s="25"/>
      <c r="E16" s="76"/>
      <c r="F16" s="26"/>
      <c r="G16" s="79"/>
      <c r="H16" s="85" t="str">
        <f t="shared" ref="H16:H41" si="3">IF((SUM(I16:K16)+SUM(L16:M16))=0,"",(SUM(I16:K16)+SUM(L16:M16)))</f>
        <v/>
      </c>
      <c r="I16" s="24"/>
      <c r="J16" s="25"/>
      <c r="K16" s="76"/>
      <c r="L16" s="26"/>
      <c r="M16" s="79"/>
      <c r="N16" s="85" t="str">
        <f t="shared" ref="N16:N41" si="4">IF((SUM(O16:Q16)+SUM(R16:S16))=0,"",(SUM(O16:Q16)+SUM(R16:S16)))</f>
        <v/>
      </c>
      <c r="O16" s="24"/>
      <c r="P16" s="25"/>
      <c r="Q16" s="76"/>
      <c r="R16" s="26"/>
      <c r="S16" s="79"/>
    </row>
    <row r="17" spans="1:19" ht="31.95" customHeight="1" x14ac:dyDescent="0.2">
      <c r="A17" s="65" t="str">
        <f>IF('集計表1-3月(A3)'!A17="","",'集計表1-3月(A3)'!A17)</f>
        <v>荷造運賃</v>
      </c>
      <c r="B17" s="85" t="str">
        <f t="shared" si="2"/>
        <v/>
      </c>
      <c r="C17" s="24"/>
      <c r="D17" s="25"/>
      <c r="E17" s="76"/>
      <c r="F17" s="26"/>
      <c r="G17" s="79"/>
      <c r="H17" s="85" t="str">
        <f t="shared" si="3"/>
        <v/>
      </c>
      <c r="I17" s="24"/>
      <c r="J17" s="25"/>
      <c r="K17" s="76"/>
      <c r="L17" s="26"/>
      <c r="M17" s="79"/>
      <c r="N17" s="85" t="str">
        <f t="shared" si="4"/>
        <v/>
      </c>
      <c r="O17" s="24"/>
      <c r="P17" s="25"/>
      <c r="Q17" s="76"/>
      <c r="R17" s="26"/>
      <c r="S17" s="79"/>
    </row>
    <row r="18" spans="1:19" ht="31.95" customHeight="1" x14ac:dyDescent="0.2">
      <c r="A18" s="65" t="str">
        <f>IF('集計表1-3月(A3)'!A18="","",'集計表1-3月(A3)'!A18)</f>
        <v>水道光熱費</v>
      </c>
      <c r="B18" s="85" t="str">
        <f t="shared" si="2"/>
        <v/>
      </c>
      <c r="C18" s="27"/>
      <c r="D18" s="25"/>
      <c r="E18" s="76"/>
      <c r="F18" s="26"/>
      <c r="G18" s="79"/>
      <c r="H18" s="85" t="str">
        <f t="shared" si="3"/>
        <v/>
      </c>
      <c r="I18" s="27"/>
      <c r="J18" s="25"/>
      <c r="K18" s="76"/>
      <c r="L18" s="26"/>
      <c r="M18" s="79"/>
      <c r="N18" s="85" t="str">
        <f t="shared" si="4"/>
        <v/>
      </c>
      <c r="O18" s="27"/>
      <c r="P18" s="25"/>
      <c r="Q18" s="76"/>
      <c r="R18" s="26"/>
      <c r="S18" s="79"/>
    </row>
    <row r="19" spans="1:19" ht="31.95" customHeight="1" x14ac:dyDescent="0.2">
      <c r="A19" s="65" t="str">
        <f>IF('集計表1-3月(A3)'!A19="","",'集計表1-3月(A3)'!A19)</f>
        <v>旅費交通費</v>
      </c>
      <c r="B19" s="85" t="str">
        <f t="shared" si="2"/>
        <v/>
      </c>
      <c r="C19" s="24"/>
      <c r="D19" s="25"/>
      <c r="E19" s="76"/>
      <c r="F19" s="26"/>
      <c r="G19" s="79"/>
      <c r="H19" s="85" t="str">
        <f t="shared" si="3"/>
        <v/>
      </c>
      <c r="I19" s="24"/>
      <c r="J19" s="25"/>
      <c r="K19" s="76"/>
      <c r="L19" s="26"/>
      <c r="M19" s="79"/>
      <c r="N19" s="85" t="str">
        <f t="shared" si="4"/>
        <v/>
      </c>
      <c r="O19" s="24"/>
      <c r="P19" s="25"/>
      <c r="Q19" s="76"/>
      <c r="R19" s="26"/>
      <c r="S19" s="79"/>
    </row>
    <row r="20" spans="1:19" ht="31.95" customHeight="1" x14ac:dyDescent="0.2">
      <c r="A20" s="65" t="str">
        <f>IF('集計表1-3月(A3)'!A20="","",'集計表1-3月(A3)'!A20)</f>
        <v>通信費</v>
      </c>
      <c r="B20" s="85" t="str">
        <f t="shared" si="2"/>
        <v/>
      </c>
      <c r="C20" s="24"/>
      <c r="D20" s="26"/>
      <c r="E20" s="77"/>
      <c r="F20" s="26"/>
      <c r="G20" s="79"/>
      <c r="H20" s="85" t="str">
        <f t="shared" si="3"/>
        <v/>
      </c>
      <c r="I20" s="24"/>
      <c r="J20" s="26"/>
      <c r="K20" s="77"/>
      <c r="L20" s="26"/>
      <c r="M20" s="79"/>
      <c r="N20" s="85" t="str">
        <f t="shared" si="4"/>
        <v/>
      </c>
      <c r="O20" s="24"/>
      <c r="P20" s="26"/>
      <c r="Q20" s="77"/>
      <c r="R20" s="26"/>
      <c r="S20" s="79"/>
    </row>
    <row r="21" spans="1:19" ht="31.95" customHeight="1" x14ac:dyDescent="0.2">
      <c r="A21" s="65" t="str">
        <f>IF('集計表1-3月(A3)'!A21="","",'集計表1-3月(A3)'!A21)</f>
        <v>広告宣伝費</v>
      </c>
      <c r="B21" s="85" t="str">
        <f t="shared" si="2"/>
        <v/>
      </c>
      <c r="C21" s="24"/>
      <c r="D21" s="26"/>
      <c r="E21" s="77"/>
      <c r="F21" s="26"/>
      <c r="G21" s="79"/>
      <c r="H21" s="85" t="str">
        <f t="shared" si="3"/>
        <v/>
      </c>
      <c r="I21" s="24"/>
      <c r="J21" s="26"/>
      <c r="K21" s="77"/>
      <c r="L21" s="26"/>
      <c r="M21" s="79"/>
      <c r="N21" s="85" t="str">
        <f t="shared" si="4"/>
        <v/>
      </c>
      <c r="O21" s="24"/>
      <c r="P21" s="26"/>
      <c r="Q21" s="77"/>
      <c r="R21" s="26"/>
      <c r="S21" s="79"/>
    </row>
    <row r="22" spans="1:19" ht="31.95" customHeight="1" x14ac:dyDescent="0.2">
      <c r="A22" s="65" t="str">
        <f>IF('集計表1-3月(A3)'!A22="","",'集計表1-3月(A3)'!A22)</f>
        <v>接待交際費</v>
      </c>
      <c r="B22" s="85" t="str">
        <f t="shared" si="2"/>
        <v/>
      </c>
      <c r="C22" s="24"/>
      <c r="D22" s="26"/>
      <c r="E22" s="77"/>
      <c r="F22" s="26"/>
      <c r="G22" s="79"/>
      <c r="H22" s="85" t="str">
        <f t="shared" si="3"/>
        <v/>
      </c>
      <c r="I22" s="24"/>
      <c r="J22" s="26"/>
      <c r="K22" s="77"/>
      <c r="L22" s="26"/>
      <c r="M22" s="79"/>
      <c r="N22" s="85" t="str">
        <f t="shared" si="4"/>
        <v/>
      </c>
      <c r="O22" s="24"/>
      <c r="P22" s="26"/>
      <c r="Q22" s="77"/>
      <c r="R22" s="26"/>
      <c r="S22" s="79"/>
    </row>
    <row r="23" spans="1:19" ht="31.95" customHeight="1" x14ac:dyDescent="0.2">
      <c r="A23" s="65" t="str">
        <f>IF('集計表1-3月(A3)'!A23="","",'集計表1-3月(A3)'!A23)</f>
        <v>損害保険料</v>
      </c>
      <c r="B23" s="85" t="str">
        <f t="shared" si="2"/>
        <v/>
      </c>
      <c r="C23" s="28"/>
      <c r="D23" s="25"/>
      <c r="E23" s="76"/>
      <c r="F23" s="25"/>
      <c r="G23" s="80"/>
      <c r="H23" s="85" t="str">
        <f t="shared" si="3"/>
        <v/>
      </c>
      <c r="I23" s="28"/>
      <c r="J23" s="25"/>
      <c r="K23" s="76"/>
      <c r="L23" s="25"/>
      <c r="M23" s="80"/>
      <c r="N23" s="85" t="str">
        <f t="shared" si="4"/>
        <v/>
      </c>
      <c r="O23" s="28"/>
      <c r="P23" s="25"/>
      <c r="Q23" s="76"/>
      <c r="R23" s="25"/>
      <c r="S23" s="80"/>
    </row>
    <row r="24" spans="1:19" ht="31.95" customHeight="1" x14ac:dyDescent="0.2">
      <c r="A24" s="65" t="str">
        <f>IF('集計表1-3月(A3)'!A24="","",'集計表1-3月(A3)'!A24)</f>
        <v>修繕費</v>
      </c>
      <c r="B24" s="85" t="str">
        <f t="shared" si="2"/>
        <v/>
      </c>
      <c r="C24" s="27"/>
      <c r="D24" s="25"/>
      <c r="E24" s="76"/>
      <c r="F24" s="26"/>
      <c r="G24" s="79"/>
      <c r="H24" s="85" t="str">
        <f t="shared" si="3"/>
        <v/>
      </c>
      <c r="I24" s="27"/>
      <c r="J24" s="25"/>
      <c r="K24" s="76"/>
      <c r="L24" s="26"/>
      <c r="M24" s="79"/>
      <c r="N24" s="85" t="str">
        <f t="shared" si="4"/>
        <v/>
      </c>
      <c r="O24" s="27"/>
      <c r="P24" s="25"/>
      <c r="Q24" s="76"/>
      <c r="R24" s="26"/>
      <c r="S24" s="79"/>
    </row>
    <row r="25" spans="1:19" ht="31.95" customHeight="1" x14ac:dyDescent="0.2">
      <c r="A25" s="65" t="str">
        <f>IF('集計表1-3月(A3)'!A25="","",'集計表1-3月(A3)'!A25)</f>
        <v>消耗品費</v>
      </c>
      <c r="B25" s="85" t="str">
        <f t="shared" si="2"/>
        <v/>
      </c>
      <c r="C25" s="27"/>
      <c r="D25" s="26"/>
      <c r="E25" s="77"/>
      <c r="F25" s="26"/>
      <c r="G25" s="79"/>
      <c r="H25" s="85" t="str">
        <f t="shared" si="3"/>
        <v/>
      </c>
      <c r="I25" s="27"/>
      <c r="J25" s="26"/>
      <c r="K25" s="77"/>
      <c r="L25" s="26"/>
      <c r="M25" s="79"/>
      <c r="N25" s="85" t="str">
        <f t="shared" si="4"/>
        <v/>
      </c>
      <c r="O25" s="27"/>
      <c r="P25" s="26"/>
      <c r="Q25" s="77"/>
      <c r="R25" s="26"/>
      <c r="S25" s="79"/>
    </row>
    <row r="26" spans="1:19" ht="31.95" customHeight="1" x14ac:dyDescent="0.2">
      <c r="A26" s="65" t="str">
        <f>IF('集計表1-3月(A3)'!A26="","",'集計表1-3月(A3)'!A26)</f>
        <v>減価償却費</v>
      </c>
      <c r="B26" s="85" t="str">
        <f t="shared" si="2"/>
        <v/>
      </c>
      <c r="C26" s="28"/>
      <c r="D26" s="25"/>
      <c r="E26" s="76"/>
      <c r="F26" s="25"/>
      <c r="G26" s="80"/>
      <c r="H26" s="85" t="str">
        <f t="shared" si="3"/>
        <v/>
      </c>
      <c r="I26" s="28"/>
      <c r="J26" s="25"/>
      <c r="K26" s="76"/>
      <c r="L26" s="25"/>
      <c r="M26" s="80"/>
      <c r="N26" s="85" t="str">
        <f t="shared" si="4"/>
        <v/>
      </c>
      <c r="O26" s="28"/>
      <c r="P26" s="25"/>
      <c r="Q26" s="76"/>
      <c r="R26" s="25"/>
      <c r="S26" s="80"/>
    </row>
    <row r="27" spans="1:19" ht="31.95" customHeight="1" x14ac:dyDescent="0.2">
      <c r="A27" s="65" t="str">
        <f>IF('集計表1-3月(A3)'!A27="","",'集計表1-3月(A3)'!A27)</f>
        <v>福利厚生費</v>
      </c>
      <c r="B27" s="85" t="str">
        <f t="shared" si="2"/>
        <v/>
      </c>
      <c r="C27" s="24"/>
      <c r="D27" s="26"/>
      <c r="E27" s="77"/>
      <c r="F27" s="26"/>
      <c r="G27" s="79"/>
      <c r="H27" s="85" t="str">
        <f t="shared" si="3"/>
        <v/>
      </c>
      <c r="I27" s="24"/>
      <c r="J27" s="26"/>
      <c r="K27" s="77"/>
      <c r="L27" s="26"/>
      <c r="M27" s="79"/>
      <c r="N27" s="85" t="str">
        <f t="shared" si="4"/>
        <v/>
      </c>
      <c r="O27" s="24"/>
      <c r="P27" s="26"/>
      <c r="Q27" s="77"/>
      <c r="R27" s="26"/>
      <c r="S27" s="79"/>
    </row>
    <row r="28" spans="1:19" ht="31.95" customHeight="1" x14ac:dyDescent="0.2">
      <c r="A28" s="65" t="str">
        <f>IF('集計表1-3月(A3)'!A28="","",'集計表1-3月(A3)'!A28)</f>
        <v>給料賃金</v>
      </c>
      <c r="B28" s="85" t="str">
        <f t="shared" si="2"/>
        <v/>
      </c>
      <c r="C28" s="24"/>
      <c r="D28" s="25"/>
      <c r="E28" s="76"/>
      <c r="F28" s="26"/>
      <c r="G28" s="79"/>
      <c r="H28" s="85" t="str">
        <f t="shared" si="3"/>
        <v/>
      </c>
      <c r="I28" s="24"/>
      <c r="J28" s="25"/>
      <c r="K28" s="76"/>
      <c r="L28" s="26"/>
      <c r="M28" s="79"/>
      <c r="N28" s="85" t="str">
        <f t="shared" si="4"/>
        <v/>
      </c>
      <c r="O28" s="24"/>
      <c r="P28" s="25"/>
      <c r="Q28" s="76"/>
      <c r="R28" s="26"/>
      <c r="S28" s="79"/>
    </row>
    <row r="29" spans="1:19" ht="31.95" customHeight="1" x14ac:dyDescent="0.2">
      <c r="A29" s="65" t="str">
        <f>IF('集計表1-3月(A3)'!A29="","",'集計表1-3月(A3)'!A29)</f>
        <v>外注工賃</v>
      </c>
      <c r="B29" s="85" t="str">
        <f t="shared" si="2"/>
        <v/>
      </c>
      <c r="C29" s="24"/>
      <c r="D29" s="25"/>
      <c r="E29" s="76"/>
      <c r="F29" s="26"/>
      <c r="G29" s="79"/>
      <c r="H29" s="85" t="str">
        <f t="shared" si="3"/>
        <v/>
      </c>
      <c r="I29" s="24"/>
      <c r="J29" s="25"/>
      <c r="K29" s="76"/>
      <c r="L29" s="26"/>
      <c r="M29" s="79"/>
      <c r="N29" s="85" t="str">
        <f t="shared" si="4"/>
        <v/>
      </c>
      <c r="O29" s="24"/>
      <c r="P29" s="25"/>
      <c r="Q29" s="76"/>
      <c r="R29" s="26"/>
      <c r="S29" s="79"/>
    </row>
    <row r="30" spans="1:19" ht="31.95" customHeight="1" x14ac:dyDescent="0.2">
      <c r="A30" s="65" t="str">
        <f>IF('集計表1-3月(A3)'!A30="","",'集計表1-3月(A3)'!A30)</f>
        <v>利子割引料</v>
      </c>
      <c r="B30" s="85" t="str">
        <f t="shared" si="2"/>
        <v/>
      </c>
      <c r="C30" s="28"/>
      <c r="D30" s="25"/>
      <c r="E30" s="76"/>
      <c r="F30" s="25"/>
      <c r="G30" s="80"/>
      <c r="H30" s="85" t="str">
        <f t="shared" si="3"/>
        <v/>
      </c>
      <c r="I30" s="28"/>
      <c r="J30" s="25"/>
      <c r="K30" s="76"/>
      <c r="L30" s="25"/>
      <c r="M30" s="80"/>
      <c r="N30" s="85" t="str">
        <f t="shared" si="4"/>
        <v/>
      </c>
      <c r="O30" s="28"/>
      <c r="P30" s="25"/>
      <c r="Q30" s="76"/>
      <c r="R30" s="25"/>
      <c r="S30" s="80"/>
    </row>
    <row r="31" spans="1:19" ht="31.95" customHeight="1" x14ac:dyDescent="0.2">
      <c r="A31" s="65" t="str">
        <f>IF('集計表1-3月(A3)'!A31="","",'集計表1-3月(A3)'!A31)</f>
        <v>地代家賃</v>
      </c>
      <c r="B31" s="85" t="str">
        <f t="shared" si="2"/>
        <v/>
      </c>
      <c r="C31" s="24"/>
      <c r="D31" s="25"/>
      <c r="E31" s="76"/>
      <c r="F31" s="26"/>
      <c r="G31" s="79"/>
      <c r="H31" s="85" t="str">
        <f t="shared" si="3"/>
        <v/>
      </c>
      <c r="I31" s="24"/>
      <c r="J31" s="25"/>
      <c r="K31" s="76"/>
      <c r="L31" s="26"/>
      <c r="M31" s="79"/>
      <c r="N31" s="85" t="str">
        <f t="shared" si="4"/>
        <v/>
      </c>
      <c r="O31" s="24"/>
      <c r="P31" s="25"/>
      <c r="Q31" s="76"/>
      <c r="R31" s="26"/>
      <c r="S31" s="79"/>
    </row>
    <row r="32" spans="1:19" ht="31.95" customHeight="1" x14ac:dyDescent="0.2">
      <c r="A32" s="65" t="str">
        <f>IF('集計表1-3月(A3)'!A32="","",'集計表1-3月(A3)'!A32)</f>
        <v>貸倒金</v>
      </c>
      <c r="B32" s="85" t="str">
        <f t="shared" si="2"/>
        <v/>
      </c>
      <c r="C32" s="28"/>
      <c r="D32" s="25"/>
      <c r="E32" s="76"/>
      <c r="F32" s="25"/>
      <c r="G32" s="80"/>
      <c r="H32" s="85" t="str">
        <f t="shared" si="3"/>
        <v/>
      </c>
      <c r="I32" s="28"/>
      <c r="J32" s="25"/>
      <c r="K32" s="76"/>
      <c r="L32" s="25"/>
      <c r="M32" s="80"/>
      <c r="N32" s="85" t="str">
        <f t="shared" si="4"/>
        <v/>
      </c>
      <c r="O32" s="28"/>
      <c r="P32" s="25"/>
      <c r="Q32" s="76"/>
      <c r="R32" s="25"/>
      <c r="S32" s="80"/>
    </row>
    <row r="33" spans="1:19" ht="31.95" customHeight="1" x14ac:dyDescent="0.2">
      <c r="A33" s="65" t="str">
        <f>IF('集計表1-3月(A3)'!A33="","",'集計表1-3月(A3)'!A33)</f>
        <v>車両関係費</v>
      </c>
      <c r="B33" s="85" t="str">
        <f t="shared" si="2"/>
        <v/>
      </c>
      <c r="C33" s="24"/>
      <c r="D33" s="26"/>
      <c r="E33" s="77"/>
      <c r="F33" s="26"/>
      <c r="G33" s="79"/>
      <c r="H33" s="85" t="str">
        <f t="shared" si="3"/>
        <v/>
      </c>
      <c r="I33" s="24"/>
      <c r="J33" s="26"/>
      <c r="K33" s="77"/>
      <c r="L33" s="26"/>
      <c r="M33" s="79"/>
      <c r="N33" s="85" t="str">
        <f t="shared" si="4"/>
        <v/>
      </c>
      <c r="O33" s="24"/>
      <c r="P33" s="26"/>
      <c r="Q33" s="77"/>
      <c r="R33" s="26"/>
      <c r="S33" s="79"/>
    </row>
    <row r="34" spans="1:19" ht="31.5" customHeight="1" x14ac:dyDescent="0.2">
      <c r="A34" s="65" t="str">
        <f>IF('集計表1-3月(A3)'!A34="","",'集計表1-3月(A3)'!A34)</f>
        <v/>
      </c>
      <c r="B34" s="85" t="str">
        <f t="shared" si="2"/>
        <v/>
      </c>
      <c r="C34" s="24"/>
      <c r="D34" s="26"/>
      <c r="E34" s="77"/>
      <c r="F34" s="26"/>
      <c r="G34" s="79"/>
      <c r="H34" s="85" t="str">
        <f t="shared" si="3"/>
        <v/>
      </c>
      <c r="I34" s="24"/>
      <c r="J34" s="26"/>
      <c r="K34" s="77"/>
      <c r="L34" s="26"/>
      <c r="M34" s="79"/>
      <c r="N34" s="85" t="str">
        <f t="shared" si="4"/>
        <v/>
      </c>
      <c r="O34" s="24"/>
      <c r="P34" s="26"/>
      <c r="Q34" s="77"/>
      <c r="R34" s="26"/>
      <c r="S34" s="79"/>
    </row>
    <row r="35" spans="1:19" ht="31.5" customHeight="1" x14ac:dyDescent="0.2">
      <c r="A35" s="65" t="str">
        <f>IF('集計表1-3月(A3)'!A35="","",'集計表1-3月(A3)'!A35)</f>
        <v/>
      </c>
      <c r="B35" s="85" t="str">
        <f t="shared" si="2"/>
        <v/>
      </c>
      <c r="C35" s="24"/>
      <c r="D35" s="26"/>
      <c r="E35" s="77"/>
      <c r="F35" s="26"/>
      <c r="G35" s="79"/>
      <c r="H35" s="85" t="str">
        <f t="shared" si="3"/>
        <v/>
      </c>
      <c r="I35" s="24"/>
      <c r="J35" s="26"/>
      <c r="K35" s="77"/>
      <c r="L35" s="26"/>
      <c r="M35" s="79"/>
      <c r="N35" s="85" t="str">
        <f t="shared" si="4"/>
        <v/>
      </c>
      <c r="O35" s="24"/>
      <c r="P35" s="26"/>
      <c r="Q35" s="77"/>
      <c r="R35" s="26"/>
      <c r="S35" s="79"/>
    </row>
    <row r="36" spans="1:19" ht="31.5" customHeight="1" x14ac:dyDescent="0.2">
      <c r="A36" s="65" t="str">
        <f>IF('集計表1-3月(A3)'!A36="","",'集計表1-3月(A3)'!A36)</f>
        <v/>
      </c>
      <c r="B36" s="85" t="str">
        <f t="shared" si="2"/>
        <v/>
      </c>
      <c r="C36" s="24"/>
      <c r="D36" s="26"/>
      <c r="E36" s="77"/>
      <c r="F36" s="26"/>
      <c r="G36" s="79"/>
      <c r="H36" s="85" t="str">
        <f t="shared" si="3"/>
        <v/>
      </c>
      <c r="I36" s="24"/>
      <c r="J36" s="26"/>
      <c r="K36" s="77"/>
      <c r="L36" s="26"/>
      <c r="M36" s="79"/>
      <c r="N36" s="85" t="str">
        <f t="shared" si="4"/>
        <v/>
      </c>
      <c r="O36" s="24"/>
      <c r="P36" s="26"/>
      <c r="Q36" s="77"/>
      <c r="R36" s="26"/>
      <c r="S36" s="79"/>
    </row>
    <row r="37" spans="1:19" ht="31.5" customHeight="1" x14ac:dyDescent="0.2">
      <c r="A37" s="65" t="str">
        <f>IF('集計表1-3月(A3)'!A37="","",'集計表1-3月(A3)'!A37)</f>
        <v/>
      </c>
      <c r="B37" s="85" t="str">
        <f t="shared" si="2"/>
        <v/>
      </c>
      <c r="C37" s="24"/>
      <c r="D37" s="26"/>
      <c r="E37" s="77"/>
      <c r="F37" s="26"/>
      <c r="G37" s="79"/>
      <c r="H37" s="85" t="str">
        <f t="shared" si="3"/>
        <v/>
      </c>
      <c r="I37" s="24"/>
      <c r="J37" s="26"/>
      <c r="K37" s="77"/>
      <c r="L37" s="26"/>
      <c r="M37" s="79"/>
      <c r="N37" s="85" t="str">
        <f t="shared" si="4"/>
        <v/>
      </c>
      <c r="O37" s="24"/>
      <c r="P37" s="26"/>
      <c r="Q37" s="77"/>
      <c r="R37" s="26"/>
      <c r="S37" s="79"/>
    </row>
    <row r="38" spans="1:19" ht="31.5" customHeight="1" x14ac:dyDescent="0.2">
      <c r="A38" s="65" t="str">
        <f>IF('集計表1-3月(A3)'!A38="","",'集計表1-3月(A3)'!A38)</f>
        <v/>
      </c>
      <c r="B38" s="85" t="str">
        <f t="shared" si="2"/>
        <v/>
      </c>
      <c r="C38" s="24"/>
      <c r="D38" s="26"/>
      <c r="E38" s="77"/>
      <c r="F38" s="26"/>
      <c r="G38" s="79"/>
      <c r="H38" s="85" t="str">
        <f t="shared" si="3"/>
        <v/>
      </c>
      <c r="I38" s="24"/>
      <c r="J38" s="26"/>
      <c r="K38" s="77"/>
      <c r="L38" s="26"/>
      <c r="M38" s="79"/>
      <c r="N38" s="85" t="str">
        <f t="shared" si="4"/>
        <v/>
      </c>
      <c r="O38" s="24"/>
      <c r="P38" s="26"/>
      <c r="Q38" s="77"/>
      <c r="R38" s="26"/>
      <c r="S38" s="79"/>
    </row>
    <row r="39" spans="1:19" ht="31.5" customHeight="1" x14ac:dyDescent="0.2">
      <c r="A39" s="65" t="str">
        <f>IF('集計表1-3月(A3)'!A39="","",'集計表1-3月(A3)'!A39)</f>
        <v/>
      </c>
      <c r="B39" s="85" t="str">
        <f t="shared" si="2"/>
        <v/>
      </c>
      <c r="C39" s="24"/>
      <c r="D39" s="26"/>
      <c r="E39" s="77"/>
      <c r="F39" s="26"/>
      <c r="G39" s="79"/>
      <c r="H39" s="85" t="str">
        <f t="shared" si="3"/>
        <v/>
      </c>
      <c r="I39" s="24"/>
      <c r="J39" s="26"/>
      <c r="K39" s="77"/>
      <c r="L39" s="26"/>
      <c r="M39" s="79"/>
      <c r="N39" s="85" t="str">
        <f t="shared" si="4"/>
        <v/>
      </c>
      <c r="O39" s="24"/>
      <c r="P39" s="26"/>
      <c r="Q39" s="77"/>
      <c r="R39" s="26"/>
      <c r="S39" s="79"/>
    </row>
    <row r="40" spans="1:19" ht="31.5" customHeight="1" x14ac:dyDescent="0.2">
      <c r="A40" s="65" t="str">
        <f>IF('集計表1-3月(A3)'!A40="","",'集計表1-3月(A3)'!A40)</f>
        <v/>
      </c>
      <c r="B40" s="85" t="str">
        <f t="shared" si="2"/>
        <v/>
      </c>
      <c r="C40" s="24"/>
      <c r="D40" s="26"/>
      <c r="E40" s="77"/>
      <c r="F40" s="26"/>
      <c r="G40" s="79"/>
      <c r="H40" s="85" t="str">
        <f t="shared" si="3"/>
        <v/>
      </c>
      <c r="I40" s="24"/>
      <c r="J40" s="26"/>
      <c r="K40" s="77"/>
      <c r="L40" s="26"/>
      <c r="M40" s="79"/>
      <c r="N40" s="85" t="str">
        <f t="shared" si="4"/>
        <v/>
      </c>
      <c r="O40" s="24"/>
      <c r="P40" s="26"/>
      <c r="Q40" s="77"/>
      <c r="R40" s="26"/>
      <c r="S40" s="79"/>
    </row>
    <row r="41" spans="1:19" ht="31.95" customHeight="1" x14ac:dyDescent="0.2">
      <c r="A41" s="65" t="str">
        <f>IF('集計表1-3月(A3)'!A41="","",'集計表1-3月(A3)'!A41)</f>
        <v>雑費</v>
      </c>
      <c r="B41" s="85" t="str">
        <f t="shared" si="2"/>
        <v/>
      </c>
      <c r="C41" s="28"/>
      <c r="D41" s="29"/>
      <c r="E41" s="78"/>
      <c r="F41" s="29"/>
      <c r="G41" s="81"/>
      <c r="H41" s="85" t="str">
        <f t="shared" si="3"/>
        <v/>
      </c>
      <c r="I41" s="28"/>
      <c r="J41" s="29"/>
      <c r="K41" s="78"/>
      <c r="L41" s="29"/>
      <c r="M41" s="81"/>
      <c r="N41" s="85" t="str">
        <f t="shared" si="4"/>
        <v/>
      </c>
      <c r="O41" s="28"/>
      <c r="P41" s="29"/>
      <c r="Q41" s="78"/>
      <c r="R41" s="29"/>
      <c r="S41" s="81"/>
    </row>
    <row r="42" spans="1:19" ht="30" customHeight="1" x14ac:dyDescent="0.2">
      <c r="A42" s="9" t="str">
        <f>IF('集計表1-3月(A3)'!A42="","",'集計表1-3月(A3)'!A42)</f>
        <v>小計</v>
      </c>
      <c r="B42" s="91" t="str">
        <f t="shared" ref="B42:S42" si="5">IF(SUM(B16:B41)=0,"",SUM(B16:B41))</f>
        <v/>
      </c>
      <c r="C42" s="93" t="str">
        <f t="shared" si="5"/>
        <v/>
      </c>
      <c r="D42" s="94" t="str">
        <f t="shared" si="5"/>
        <v/>
      </c>
      <c r="E42" s="95" t="str">
        <f t="shared" si="5"/>
        <v/>
      </c>
      <c r="F42" s="95" t="str">
        <f t="shared" si="5"/>
        <v/>
      </c>
      <c r="G42" s="96" t="str">
        <f t="shared" si="5"/>
        <v/>
      </c>
      <c r="H42" s="91" t="str">
        <f t="shared" si="5"/>
        <v/>
      </c>
      <c r="I42" s="93" t="str">
        <f t="shared" si="5"/>
        <v/>
      </c>
      <c r="J42" s="94" t="str">
        <f t="shared" si="5"/>
        <v/>
      </c>
      <c r="K42" s="95" t="str">
        <f t="shared" si="5"/>
        <v/>
      </c>
      <c r="L42" s="95" t="str">
        <f t="shared" si="5"/>
        <v/>
      </c>
      <c r="M42" s="96" t="str">
        <f t="shared" si="5"/>
        <v/>
      </c>
      <c r="N42" s="91" t="str">
        <f t="shared" si="5"/>
        <v/>
      </c>
      <c r="O42" s="93" t="str">
        <f t="shared" si="5"/>
        <v/>
      </c>
      <c r="P42" s="94" t="str">
        <f t="shared" si="5"/>
        <v/>
      </c>
      <c r="Q42" s="95" t="str">
        <f t="shared" si="5"/>
        <v/>
      </c>
      <c r="R42" s="95" t="str">
        <f t="shared" si="5"/>
        <v/>
      </c>
      <c r="S42" s="96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2" t="str">
        <f>IF((SUM(B5:B8)-SUM(B13:B14)-SUM(B16:B41))=0,"",(SUM(B5:B8)-SUM(B13:B14)-SUM(B16:B41)))</f>
        <v/>
      </c>
      <c r="C43" s="97"/>
      <c r="D43" s="144" t="str">
        <f>IF((SUM(B5:B8)-SUM(B13:B14)-SUM(B16:B41))=0,"",(SUM(B5:B8)-SUM(B13:B14)-SUM(B16:B41)))</f>
        <v/>
      </c>
      <c r="E43" s="145"/>
      <c r="F43" s="146"/>
      <c r="G43" s="98"/>
      <c r="H43" s="92" t="str">
        <f>IF((SUM(H5:H8)-SUM(H13:H14)-SUM(H16:H41))=0,"",(SUM(H5:H8)-SUM(H13:H14)-SUM(H16:H41)))</f>
        <v/>
      </c>
      <c r="I43" s="97"/>
      <c r="J43" s="144" t="str">
        <f>IF((SUM(H5:H8)-SUM(H13:H14)-SUM(H16:H41))=0,"",(SUM(H5:H8)-SUM(H13:H14)-SUM(H16:H41)))</f>
        <v/>
      </c>
      <c r="K43" s="145"/>
      <c r="L43" s="146"/>
      <c r="M43" s="98"/>
      <c r="N43" s="92" t="str">
        <f>IF((SUM(N5:N8)-SUM(N13:N14)-SUM(N16:N41))=0,"",(SUM(N5:N8)-SUM(N13:N14)-SUM(N16:N41)))</f>
        <v/>
      </c>
      <c r="O43" s="97"/>
      <c r="P43" s="144" t="str">
        <f>IF((SUM(N5:N8)-SUM(N13:N14)-SUM(N16:N41))=0,"",(SUM(N5:N8)-SUM(N13:N14)-SUM(N16:N41)))</f>
        <v/>
      </c>
      <c r="Q43" s="145"/>
      <c r="R43" s="146"/>
      <c r="S43" s="98"/>
    </row>
  </sheetData>
  <sheetProtection algorithmName="SHA-512" hashValue="uXQpkr5pafkUC6YyuynJXMq6ECHKAlUpRDvJ3Mmmol3zPrc72Ybb4jdfu4VMr7xRFdIH58NE8NcXmy0tnMSeLw==" saltValue="MgN+e0PmbyfJmmSimClgmg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1811023622047245" top="0.27559055118110237" bottom="0.19685039370078741" header="0.23622047244094491" footer="0.17"/>
  <pageSetup paperSize="8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43"/>
  <sheetViews>
    <sheetView tabSelected="1" view="pageBreakPreview" zoomScale="75" zoomScaleNormal="75" zoomScaleSheetLayoutView="75" workbookViewId="0">
      <pane ySplit="12" topLeftCell="A13" activePane="bottomLeft" state="frozen"/>
      <selection pane="bottomLeft" activeCell="C13" sqref="C13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9" t="str">
        <f>IF('集計表1-3月(A3)'!$A$1="","",'集計表1-3月(A3)'!$A$1)</f>
        <v>月別集計表（令和  年分）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4" t="s">
        <v>64</v>
      </c>
      <c r="B3" s="160" t="s">
        <v>34</v>
      </c>
      <c r="C3" s="161"/>
      <c r="D3" s="161"/>
      <c r="E3" s="161"/>
      <c r="F3" s="162"/>
      <c r="G3" s="163"/>
      <c r="H3" s="160" t="s">
        <v>35</v>
      </c>
      <c r="I3" s="161"/>
      <c r="J3" s="161"/>
      <c r="K3" s="161"/>
      <c r="L3" s="162"/>
      <c r="M3" s="163"/>
      <c r="N3" s="160" t="s">
        <v>36</v>
      </c>
      <c r="O3" s="161"/>
      <c r="P3" s="161"/>
      <c r="Q3" s="161"/>
      <c r="R3" s="162"/>
      <c r="S3" s="163"/>
    </row>
    <row r="4" spans="1:19" ht="26.4" customHeight="1" x14ac:dyDescent="0.2">
      <c r="A4" s="148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77</v>
      </c>
      <c r="I4" s="6" t="s">
        <v>24</v>
      </c>
      <c r="J4" s="7" t="s">
        <v>30</v>
      </c>
      <c r="K4" s="56"/>
      <c r="L4" s="53" t="s">
        <v>31</v>
      </c>
      <c r="M4" s="55"/>
      <c r="N4" s="36" t="s">
        <v>78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5" t="str">
        <f>IF((SUM(C5:D5)+F5)=0,"",(SUM(C5:D5)+F5))</f>
        <v/>
      </c>
      <c r="C5" s="20"/>
      <c r="D5" s="21"/>
      <c r="E5" s="82"/>
      <c r="F5" s="21"/>
      <c r="G5" s="84"/>
      <c r="H5" s="85" t="str">
        <f>IF((SUM(I5:J5)+L5)=0,"",(SUM(I5:J5)+L5))</f>
        <v/>
      </c>
      <c r="I5" s="20"/>
      <c r="J5" s="21"/>
      <c r="K5" s="82"/>
      <c r="L5" s="21"/>
      <c r="M5" s="84"/>
      <c r="N5" s="85" t="str">
        <f>IF((SUM(O5:P5)+R5)=0,"",(SUM(O5:P5)+R5))</f>
        <v/>
      </c>
      <c r="O5" s="20"/>
      <c r="P5" s="21"/>
      <c r="Q5" s="82"/>
      <c r="R5" s="21"/>
      <c r="S5" s="84"/>
    </row>
    <row r="6" spans="1:19" ht="31.95" customHeight="1" x14ac:dyDescent="0.2">
      <c r="A6" s="65" t="str">
        <f>IF('集計表1-3月(A3)'!A6="","",'集計表1-3月(A3)'!A6)</f>
        <v>掛売上</v>
      </c>
      <c r="B6" s="85" t="str">
        <f>IF((SUM(C6:D6)+F6)=0,"",(SUM(C6:D6)+F6))</f>
        <v/>
      </c>
      <c r="C6" s="20"/>
      <c r="D6" s="21"/>
      <c r="E6" s="82"/>
      <c r="F6" s="21"/>
      <c r="G6" s="84"/>
      <c r="H6" s="85" t="str">
        <f>IF((SUM(I6:J6)+L6)=0,"",(SUM(I6:J6)+L6))</f>
        <v/>
      </c>
      <c r="I6" s="20"/>
      <c r="J6" s="21"/>
      <c r="K6" s="82"/>
      <c r="L6" s="21"/>
      <c r="M6" s="84"/>
      <c r="N6" s="85" t="str">
        <f>IF((SUM(O6:P6)+R6)=0,"",(SUM(O6:P6)+R6))</f>
        <v/>
      </c>
      <c r="O6" s="20"/>
      <c r="P6" s="21"/>
      <c r="Q6" s="82"/>
      <c r="R6" s="21"/>
      <c r="S6" s="84"/>
    </row>
    <row r="7" spans="1:19" ht="31.95" customHeight="1" x14ac:dyDescent="0.2">
      <c r="A7" s="65" t="str">
        <f>IF('集計表1-3月(A3)'!A7="","",'集計表1-3月(A3)'!A7)</f>
        <v>家事消費</v>
      </c>
      <c r="B7" s="85" t="str">
        <f>IF((SUM(C7:D7)+F7)=0,"",(SUM(C7:D7)+F7))</f>
        <v/>
      </c>
      <c r="C7" s="20"/>
      <c r="D7" s="21"/>
      <c r="E7" s="82"/>
      <c r="F7" s="21"/>
      <c r="G7" s="84"/>
      <c r="H7" s="85" t="str">
        <f>IF((SUM(I7:J7)+L7)=0,"",(SUM(I7:J7)+L7))</f>
        <v/>
      </c>
      <c r="I7" s="20"/>
      <c r="J7" s="21"/>
      <c r="K7" s="82"/>
      <c r="L7" s="21"/>
      <c r="M7" s="84"/>
      <c r="N7" s="85" t="str">
        <f>IF((SUM(O7:P7)+R7)=0,"",(SUM(O7:P7)+R7))</f>
        <v/>
      </c>
      <c r="O7" s="20"/>
      <c r="P7" s="21"/>
      <c r="Q7" s="82"/>
      <c r="R7" s="21"/>
      <c r="S7" s="84"/>
    </row>
    <row r="8" spans="1:19" ht="31.95" customHeight="1" x14ac:dyDescent="0.2">
      <c r="A8" s="65" t="str">
        <f>IF('集計表1-3月(A3)'!A8="","",'集計表1-3月(A3)'!A8)</f>
        <v>雑収入</v>
      </c>
      <c r="B8" s="85" t="str">
        <f>IF((SUM(C8:D8)+F8)=0,"",(SUM(C8:D8)+F8))</f>
        <v/>
      </c>
      <c r="C8" s="20"/>
      <c r="D8" s="21"/>
      <c r="E8" s="82"/>
      <c r="F8" s="21"/>
      <c r="G8" s="84"/>
      <c r="H8" s="85" t="str">
        <f>IF((SUM(I8:J8)+L8)=0,"",(SUM(I8:J8)+L8))</f>
        <v/>
      </c>
      <c r="I8" s="20"/>
      <c r="J8" s="21"/>
      <c r="K8" s="82"/>
      <c r="L8" s="21"/>
      <c r="M8" s="84"/>
      <c r="N8" s="85" t="str">
        <f>IF((SUM(O8:P8)+R8)=0,"",(SUM(O8:P8)+R8))</f>
        <v/>
      </c>
      <c r="O8" s="20"/>
      <c r="P8" s="21"/>
      <c r="Q8" s="82"/>
      <c r="R8" s="21"/>
      <c r="S8" s="84"/>
    </row>
    <row r="9" spans="1:19" ht="30" customHeight="1" x14ac:dyDescent="0.2">
      <c r="A9" s="129" t="s">
        <v>83</v>
      </c>
      <c r="B9" s="86" t="str">
        <f t="shared" ref="B9:S9" si="0">IF(SUM(B5:B8)=0,"",SUM(B5:B8))</f>
        <v/>
      </c>
      <c r="C9" s="87" t="str">
        <f t="shared" si="0"/>
        <v/>
      </c>
      <c r="D9" s="88" t="str">
        <f t="shared" si="0"/>
        <v/>
      </c>
      <c r="E9" s="89" t="str">
        <f t="shared" si="0"/>
        <v/>
      </c>
      <c r="F9" s="88" t="str">
        <f t="shared" si="0"/>
        <v/>
      </c>
      <c r="G9" s="90" t="str">
        <f t="shared" si="0"/>
        <v/>
      </c>
      <c r="H9" s="86" t="str">
        <f t="shared" si="0"/>
        <v/>
      </c>
      <c r="I9" s="87" t="str">
        <f t="shared" si="0"/>
        <v/>
      </c>
      <c r="J9" s="88" t="str">
        <f t="shared" si="0"/>
        <v/>
      </c>
      <c r="K9" s="89" t="str">
        <f t="shared" si="0"/>
        <v/>
      </c>
      <c r="L9" s="88" t="str">
        <f t="shared" si="0"/>
        <v/>
      </c>
      <c r="M9" s="90" t="str">
        <f t="shared" si="0"/>
        <v/>
      </c>
      <c r="N9" s="86" t="str">
        <f t="shared" si="0"/>
        <v/>
      </c>
      <c r="O9" s="87" t="str">
        <f t="shared" si="0"/>
        <v/>
      </c>
      <c r="P9" s="88" t="str">
        <f t="shared" si="0"/>
        <v/>
      </c>
      <c r="Q9" s="89" t="str">
        <f t="shared" si="0"/>
        <v/>
      </c>
      <c r="R9" s="88" t="str">
        <f t="shared" si="0"/>
        <v/>
      </c>
      <c r="S9" s="90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47" t="s">
        <v>64</v>
      </c>
      <c r="B11" s="149" t="s">
        <v>25</v>
      </c>
      <c r="C11" s="5"/>
      <c r="D11" s="151" t="s">
        <v>30</v>
      </c>
      <c r="E11" s="152"/>
      <c r="F11" s="151" t="s">
        <v>31</v>
      </c>
      <c r="G11" s="153"/>
      <c r="H11" s="149" t="s">
        <v>25</v>
      </c>
      <c r="I11" s="5"/>
      <c r="J11" s="151" t="s">
        <v>30</v>
      </c>
      <c r="K11" s="152"/>
      <c r="L11" s="151" t="s">
        <v>31</v>
      </c>
      <c r="M11" s="153"/>
      <c r="N11" s="154" t="s">
        <v>25</v>
      </c>
      <c r="O11" s="5"/>
      <c r="P11" s="156" t="s">
        <v>30</v>
      </c>
      <c r="Q11" s="157"/>
      <c r="R11" s="156" t="s">
        <v>31</v>
      </c>
      <c r="S11" s="158"/>
    </row>
    <row r="12" spans="1:19" ht="26.4" x14ac:dyDescent="0.2">
      <c r="A12" s="148"/>
      <c r="B12" s="150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50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5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5" t="str">
        <f>IF((SUM(C13:E13)+SUM(F13:G13))=0,"",(SUM(C13:E13)+SUM(F13:G13)))</f>
        <v/>
      </c>
      <c r="C13" s="31"/>
      <c r="D13" s="30"/>
      <c r="E13" s="142"/>
      <c r="F13" s="30"/>
      <c r="G13" s="143"/>
      <c r="H13" s="85" t="str">
        <f>IF((SUM(I13:K13)+SUM(L13:M13))=0,"",(SUM(I13:K13)+SUM(L13:M13)))</f>
        <v/>
      </c>
      <c r="I13" s="31"/>
      <c r="J13" s="30"/>
      <c r="K13" s="142"/>
      <c r="L13" s="30"/>
      <c r="M13" s="143"/>
      <c r="N13" s="85" t="str">
        <f>IF((SUM(O13:Q13)+SUM(R13:S13))=0,"",(SUM(O13:Q13)+SUM(R13:S13)))</f>
        <v/>
      </c>
      <c r="O13" s="31"/>
      <c r="P13" s="30"/>
      <c r="Q13" s="142"/>
      <c r="R13" s="30"/>
      <c r="S13" s="143"/>
    </row>
    <row r="14" spans="1:19" ht="31.95" customHeight="1" x14ac:dyDescent="0.2">
      <c r="A14" s="65" t="str">
        <f>IF('集計表1-3月(A3)'!A14="","",'集計表1-3月(A3)'!A14)</f>
        <v>掛仕入</v>
      </c>
      <c r="B14" s="85" t="str">
        <f>IF((SUM(C14:E14)+SUM(F14:G14))=0,"",(SUM(C14:E14)+SUM(F14:G14)))</f>
        <v/>
      </c>
      <c r="C14" s="31"/>
      <c r="D14" s="30"/>
      <c r="E14" s="142"/>
      <c r="F14" s="30"/>
      <c r="G14" s="143"/>
      <c r="H14" s="85" t="str">
        <f>IF((SUM(I14:K14)+SUM(L14:M14))=0,"",(SUM(I14:K14)+SUM(L14:M14)))</f>
        <v/>
      </c>
      <c r="I14" s="31"/>
      <c r="J14" s="30"/>
      <c r="K14" s="142"/>
      <c r="L14" s="30"/>
      <c r="M14" s="143"/>
      <c r="N14" s="85" t="str">
        <f>IF((SUM(O14:Q14)+SUM(R14:S14))=0,"",(SUM(O14:Q14)+SUM(R14:S14)))</f>
        <v/>
      </c>
      <c r="O14" s="31"/>
      <c r="P14" s="30"/>
      <c r="Q14" s="142"/>
      <c r="R14" s="30"/>
      <c r="S14" s="143"/>
    </row>
    <row r="15" spans="1:19" ht="30" customHeight="1" x14ac:dyDescent="0.2">
      <c r="A15" s="130" t="str">
        <f>IF('集計表1-3月(A3)'!A15="","",'集計表1-3月(A3)'!A15)</f>
        <v>小計</v>
      </c>
      <c r="B15" s="86" t="str">
        <f>IF(SUM(B13:B14)=0,"",SUM(B13:B14))</f>
        <v/>
      </c>
      <c r="C15" s="87" t="str">
        <f t="shared" ref="C15:S15" si="1">IF(SUM(C13:C14)=0,"",SUM(C13:C14))</f>
        <v/>
      </c>
      <c r="D15" s="88" t="str">
        <f t="shared" si="1"/>
        <v/>
      </c>
      <c r="E15" s="89" t="str">
        <f t="shared" si="1"/>
        <v/>
      </c>
      <c r="F15" s="88" t="str">
        <f t="shared" si="1"/>
        <v/>
      </c>
      <c r="G15" s="90" t="str">
        <f t="shared" si="1"/>
        <v/>
      </c>
      <c r="H15" s="86" t="str">
        <f t="shared" si="1"/>
        <v/>
      </c>
      <c r="I15" s="87" t="str">
        <f t="shared" si="1"/>
        <v/>
      </c>
      <c r="J15" s="88" t="str">
        <f t="shared" si="1"/>
        <v/>
      </c>
      <c r="K15" s="89" t="str">
        <f t="shared" si="1"/>
        <v/>
      </c>
      <c r="L15" s="88" t="str">
        <f t="shared" si="1"/>
        <v/>
      </c>
      <c r="M15" s="90" t="str">
        <f t="shared" si="1"/>
        <v/>
      </c>
      <c r="N15" s="86" t="str">
        <f t="shared" si="1"/>
        <v/>
      </c>
      <c r="O15" s="87" t="str">
        <f t="shared" si="1"/>
        <v/>
      </c>
      <c r="P15" s="88" t="str">
        <f t="shared" si="1"/>
        <v/>
      </c>
      <c r="Q15" s="89" t="str">
        <f t="shared" si="1"/>
        <v/>
      </c>
      <c r="R15" s="88" t="str">
        <f t="shared" si="1"/>
        <v/>
      </c>
      <c r="S15" s="90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5" t="str">
        <f t="shared" ref="B16:B41" si="2">IF((SUM(C16:E16)+SUM(F16:G16))=0,"",(SUM(C16:E16)+SUM(F16:G16)))</f>
        <v/>
      </c>
      <c r="C16" s="24"/>
      <c r="D16" s="25"/>
      <c r="E16" s="76"/>
      <c r="F16" s="26"/>
      <c r="G16" s="79"/>
      <c r="H16" s="85" t="str">
        <f t="shared" ref="H16:H41" si="3">IF((SUM(I16:K16)+SUM(L16:M16))=0,"",(SUM(I16:K16)+SUM(L16:M16)))</f>
        <v/>
      </c>
      <c r="I16" s="24"/>
      <c r="J16" s="25"/>
      <c r="K16" s="76"/>
      <c r="L16" s="26"/>
      <c r="M16" s="79"/>
      <c r="N16" s="85" t="str">
        <f t="shared" ref="N16:N41" si="4">IF((SUM(O16:Q16)+SUM(R16:S16))=0,"",(SUM(O16:Q16)+SUM(R16:S16)))</f>
        <v/>
      </c>
      <c r="O16" s="24"/>
      <c r="P16" s="25"/>
      <c r="Q16" s="76"/>
      <c r="R16" s="26"/>
      <c r="S16" s="79"/>
    </row>
    <row r="17" spans="1:19" ht="31.95" customHeight="1" x14ac:dyDescent="0.2">
      <c r="A17" s="65" t="str">
        <f>IF('集計表1-3月(A3)'!A17="","",'集計表1-3月(A3)'!A17)</f>
        <v>荷造運賃</v>
      </c>
      <c r="B17" s="85" t="str">
        <f t="shared" si="2"/>
        <v/>
      </c>
      <c r="C17" s="24"/>
      <c r="D17" s="25"/>
      <c r="E17" s="76"/>
      <c r="F17" s="26"/>
      <c r="G17" s="79"/>
      <c r="H17" s="85" t="str">
        <f t="shared" si="3"/>
        <v/>
      </c>
      <c r="I17" s="24"/>
      <c r="J17" s="25"/>
      <c r="K17" s="76"/>
      <c r="L17" s="26"/>
      <c r="M17" s="79"/>
      <c r="N17" s="85" t="str">
        <f t="shared" si="4"/>
        <v/>
      </c>
      <c r="O17" s="24"/>
      <c r="P17" s="25"/>
      <c r="Q17" s="76"/>
      <c r="R17" s="26"/>
      <c r="S17" s="79"/>
    </row>
    <row r="18" spans="1:19" ht="31.95" customHeight="1" x14ac:dyDescent="0.2">
      <c r="A18" s="65" t="str">
        <f>IF('集計表1-3月(A3)'!A18="","",'集計表1-3月(A3)'!A18)</f>
        <v>水道光熱費</v>
      </c>
      <c r="B18" s="85" t="str">
        <f t="shared" si="2"/>
        <v/>
      </c>
      <c r="C18" s="27"/>
      <c r="D18" s="25"/>
      <c r="E18" s="76"/>
      <c r="F18" s="26"/>
      <c r="G18" s="79"/>
      <c r="H18" s="85" t="str">
        <f t="shared" si="3"/>
        <v/>
      </c>
      <c r="I18" s="27"/>
      <c r="J18" s="25"/>
      <c r="K18" s="76"/>
      <c r="L18" s="26"/>
      <c r="M18" s="79"/>
      <c r="N18" s="85" t="str">
        <f t="shared" si="4"/>
        <v/>
      </c>
      <c r="O18" s="27"/>
      <c r="P18" s="25"/>
      <c r="Q18" s="76"/>
      <c r="R18" s="26"/>
      <c r="S18" s="79"/>
    </row>
    <row r="19" spans="1:19" ht="31.95" customHeight="1" x14ac:dyDescent="0.2">
      <c r="A19" s="65" t="str">
        <f>IF('集計表1-3月(A3)'!A19="","",'集計表1-3月(A3)'!A19)</f>
        <v>旅費交通費</v>
      </c>
      <c r="B19" s="85" t="str">
        <f t="shared" si="2"/>
        <v/>
      </c>
      <c r="C19" s="24"/>
      <c r="D19" s="25"/>
      <c r="E19" s="76"/>
      <c r="F19" s="26"/>
      <c r="G19" s="79"/>
      <c r="H19" s="85" t="str">
        <f t="shared" si="3"/>
        <v/>
      </c>
      <c r="I19" s="24"/>
      <c r="J19" s="25"/>
      <c r="K19" s="76"/>
      <c r="L19" s="26"/>
      <c r="M19" s="79"/>
      <c r="N19" s="85" t="str">
        <f t="shared" si="4"/>
        <v/>
      </c>
      <c r="O19" s="24"/>
      <c r="P19" s="25"/>
      <c r="Q19" s="76"/>
      <c r="R19" s="26"/>
      <c r="S19" s="79"/>
    </row>
    <row r="20" spans="1:19" ht="31.95" customHeight="1" x14ac:dyDescent="0.2">
      <c r="A20" s="65" t="str">
        <f>IF('集計表1-3月(A3)'!A20="","",'集計表1-3月(A3)'!A20)</f>
        <v>通信費</v>
      </c>
      <c r="B20" s="85" t="str">
        <f t="shared" si="2"/>
        <v/>
      </c>
      <c r="C20" s="24"/>
      <c r="D20" s="26"/>
      <c r="E20" s="77"/>
      <c r="F20" s="26"/>
      <c r="G20" s="79"/>
      <c r="H20" s="85" t="str">
        <f t="shared" si="3"/>
        <v/>
      </c>
      <c r="I20" s="24"/>
      <c r="J20" s="26"/>
      <c r="K20" s="77"/>
      <c r="L20" s="26"/>
      <c r="M20" s="79"/>
      <c r="N20" s="85" t="str">
        <f t="shared" si="4"/>
        <v/>
      </c>
      <c r="O20" s="24"/>
      <c r="P20" s="26"/>
      <c r="Q20" s="77"/>
      <c r="R20" s="26"/>
      <c r="S20" s="79"/>
    </row>
    <row r="21" spans="1:19" ht="31.95" customHeight="1" x14ac:dyDescent="0.2">
      <c r="A21" s="65" t="str">
        <f>IF('集計表1-3月(A3)'!A21="","",'集計表1-3月(A3)'!A21)</f>
        <v>広告宣伝費</v>
      </c>
      <c r="B21" s="85" t="str">
        <f t="shared" si="2"/>
        <v/>
      </c>
      <c r="C21" s="24"/>
      <c r="D21" s="26"/>
      <c r="E21" s="77"/>
      <c r="F21" s="26"/>
      <c r="G21" s="79"/>
      <c r="H21" s="85" t="str">
        <f t="shared" si="3"/>
        <v/>
      </c>
      <c r="I21" s="24"/>
      <c r="J21" s="26"/>
      <c r="K21" s="77"/>
      <c r="L21" s="26"/>
      <c r="M21" s="79"/>
      <c r="N21" s="85" t="str">
        <f t="shared" si="4"/>
        <v/>
      </c>
      <c r="O21" s="24"/>
      <c r="P21" s="26"/>
      <c r="Q21" s="77"/>
      <c r="R21" s="26"/>
      <c r="S21" s="79"/>
    </row>
    <row r="22" spans="1:19" ht="31.95" customHeight="1" x14ac:dyDescent="0.2">
      <c r="A22" s="65" t="str">
        <f>IF('集計表1-3月(A3)'!A22="","",'集計表1-3月(A3)'!A22)</f>
        <v>接待交際費</v>
      </c>
      <c r="B22" s="85" t="str">
        <f t="shared" si="2"/>
        <v/>
      </c>
      <c r="C22" s="24"/>
      <c r="D22" s="26"/>
      <c r="E22" s="77"/>
      <c r="F22" s="26"/>
      <c r="G22" s="79"/>
      <c r="H22" s="85" t="str">
        <f t="shared" si="3"/>
        <v/>
      </c>
      <c r="I22" s="24"/>
      <c r="J22" s="26"/>
      <c r="K22" s="77"/>
      <c r="L22" s="26"/>
      <c r="M22" s="79"/>
      <c r="N22" s="85" t="str">
        <f t="shared" si="4"/>
        <v/>
      </c>
      <c r="O22" s="24"/>
      <c r="P22" s="26"/>
      <c r="Q22" s="77"/>
      <c r="R22" s="26"/>
      <c r="S22" s="79"/>
    </row>
    <row r="23" spans="1:19" ht="31.95" customHeight="1" x14ac:dyDescent="0.2">
      <c r="A23" s="65" t="str">
        <f>IF('集計表1-3月(A3)'!A23="","",'集計表1-3月(A3)'!A23)</f>
        <v>損害保険料</v>
      </c>
      <c r="B23" s="85" t="str">
        <f t="shared" si="2"/>
        <v/>
      </c>
      <c r="C23" s="28"/>
      <c r="D23" s="25"/>
      <c r="E23" s="76"/>
      <c r="F23" s="25"/>
      <c r="G23" s="80"/>
      <c r="H23" s="85" t="str">
        <f t="shared" si="3"/>
        <v/>
      </c>
      <c r="I23" s="28"/>
      <c r="J23" s="25"/>
      <c r="K23" s="76"/>
      <c r="L23" s="25"/>
      <c r="M23" s="80"/>
      <c r="N23" s="85" t="str">
        <f t="shared" si="4"/>
        <v/>
      </c>
      <c r="O23" s="28"/>
      <c r="P23" s="25"/>
      <c r="Q23" s="76"/>
      <c r="R23" s="25"/>
      <c r="S23" s="80"/>
    </row>
    <row r="24" spans="1:19" ht="31.95" customHeight="1" x14ac:dyDescent="0.2">
      <c r="A24" s="65" t="str">
        <f>IF('集計表1-3月(A3)'!A24="","",'集計表1-3月(A3)'!A24)</f>
        <v>修繕費</v>
      </c>
      <c r="B24" s="85" t="str">
        <f t="shared" si="2"/>
        <v/>
      </c>
      <c r="C24" s="27"/>
      <c r="D24" s="25"/>
      <c r="E24" s="76"/>
      <c r="F24" s="26"/>
      <c r="G24" s="79"/>
      <c r="H24" s="85" t="str">
        <f t="shared" si="3"/>
        <v/>
      </c>
      <c r="I24" s="27"/>
      <c r="J24" s="25"/>
      <c r="K24" s="76"/>
      <c r="L24" s="26"/>
      <c r="M24" s="79"/>
      <c r="N24" s="85" t="str">
        <f t="shared" si="4"/>
        <v/>
      </c>
      <c r="O24" s="27"/>
      <c r="P24" s="25"/>
      <c r="Q24" s="76"/>
      <c r="R24" s="26"/>
      <c r="S24" s="79"/>
    </row>
    <row r="25" spans="1:19" ht="31.95" customHeight="1" x14ac:dyDescent="0.2">
      <c r="A25" s="65" t="str">
        <f>IF('集計表1-3月(A3)'!A25="","",'集計表1-3月(A3)'!A25)</f>
        <v>消耗品費</v>
      </c>
      <c r="B25" s="85" t="str">
        <f t="shared" si="2"/>
        <v/>
      </c>
      <c r="C25" s="27"/>
      <c r="D25" s="26"/>
      <c r="E25" s="77"/>
      <c r="F25" s="26"/>
      <c r="G25" s="79"/>
      <c r="H25" s="85" t="str">
        <f t="shared" si="3"/>
        <v/>
      </c>
      <c r="I25" s="27"/>
      <c r="J25" s="26"/>
      <c r="K25" s="77"/>
      <c r="L25" s="26"/>
      <c r="M25" s="79"/>
      <c r="N25" s="85" t="str">
        <f t="shared" si="4"/>
        <v/>
      </c>
      <c r="O25" s="27"/>
      <c r="P25" s="26"/>
      <c r="Q25" s="77"/>
      <c r="R25" s="26"/>
      <c r="S25" s="79"/>
    </row>
    <row r="26" spans="1:19" ht="31.95" customHeight="1" x14ac:dyDescent="0.2">
      <c r="A26" s="65" t="str">
        <f>IF('集計表1-3月(A3)'!A26="","",'集計表1-3月(A3)'!A26)</f>
        <v>減価償却費</v>
      </c>
      <c r="B26" s="85" t="str">
        <f t="shared" si="2"/>
        <v/>
      </c>
      <c r="C26" s="28"/>
      <c r="D26" s="25"/>
      <c r="E26" s="76"/>
      <c r="F26" s="25"/>
      <c r="G26" s="80"/>
      <c r="H26" s="85" t="str">
        <f t="shared" si="3"/>
        <v/>
      </c>
      <c r="I26" s="28"/>
      <c r="J26" s="25"/>
      <c r="K26" s="76"/>
      <c r="L26" s="25"/>
      <c r="M26" s="80"/>
      <c r="N26" s="85" t="str">
        <f t="shared" si="4"/>
        <v/>
      </c>
      <c r="O26" s="28"/>
      <c r="P26" s="25"/>
      <c r="Q26" s="76"/>
      <c r="R26" s="25"/>
      <c r="S26" s="80"/>
    </row>
    <row r="27" spans="1:19" ht="31.95" customHeight="1" x14ac:dyDescent="0.2">
      <c r="A27" s="65" t="str">
        <f>IF('集計表1-3月(A3)'!A27="","",'集計表1-3月(A3)'!A27)</f>
        <v>福利厚生費</v>
      </c>
      <c r="B27" s="85" t="str">
        <f t="shared" si="2"/>
        <v/>
      </c>
      <c r="C27" s="24"/>
      <c r="D27" s="26"/>
      <c r="E27" s="77"/>
      <c r="F27" s="26"/>
      <c r="G27" s="79"/>
      <c r="H27" s="85" t="str">
        <f t="shared" si="3"/>
        <v/>
      </c>
      <c r="I27" s="24"/>
      <c r="J27" s="26"/>
      <c r="K27" s="77"/>
      <c r="L27" s="26"/>
      <c r="M27" s="79"/>
      <c r="N27" s="85" t="str">
        <f t="shared" si="4"/>
        <v/>
      </c>
      <c r="O27" s="24"/>
      <c r="P27" s="26"/>
      <c r="Q27" s="77"/>
      <c r="R27" s="26"/>
      <c r="S27" s="79"/>
    </row>
    <row r="28" spans="1:19" ht="31.95" customHeight="1" x14ac:dyDescent="0.2">
      <c r="A28" s="65" t="str">
        <f>IF('集計表1-3月(A3)'!A28="","",'集計表1-3月(A3)'!A28)</f>
        <v>給料賃金</v>
      </c>
      <c r="B28" s="85" t="str">
        <f t="shared" si="2"/>
        <v/>
      </c>
      <c r="C28" s="24"/>
      <c r="D28" s="25"/>
      <c r="E28" s="76"/>
      <c r="F28" s="26"/>
      <c r="G28" s="79"/>
      <c r="H28" s="85" t="str">
        <f t="shared" si="3"/>
        <v/>
      </c>
      <c r="I28" s="24"/>
      <c r="J28" s="25"/>
      <c r="K28" s="76"/>
      <c r="L28" s="26"/>
      <c r="M28" s="79"/>
      <c r="N28" s="85" t="str">
        <f t="shared" si="4"/>
        <v/>
      </c>
      <c r="O28" s="24"/>
      <c r="P28" s="25"/>
      <c r="Q28" s="76"/>
      <c r="R28" s="26"/>
      <c r="S28" s="79"/>
    </row>
    <row r="29" spans="1:19" ht="31.95" customHeight="1" x14ac:dyDescent="0.2">
      <c r="A29" s="65" t="str">
        <f>IF('集計表1-3月(A3)'!A29="","",'集計表1-3月(A3)'!A29)</f>
        <v>外注工賃</v>
      </c>
      <c r="B29" s="85" t="str">
        <f t="shared" si="2"/>
        <v/>
      </c>
      <c r="C29" s="24"/>
      <c r="D29" s="25"/>
      <c r="E29" s="76"/>
      <c r="F29" s="26"/>
      <c r="G29" s="79"/>
      <c r="H29" s="85" t="str">
        <f t="shared" si="3"/>
        <v/>
      </c>
      <c r="I29" s="24"/>
      <c r="J29" s="25"/>
      <c r="K29" s="76"/>
      <c r="L29" s="26"/>
      <c r="M29" s="79"/>
      <c r="N29" s="85" t="str">
        <f t="shared" si="4"/>
        <v/>
      </c>
      <c r="O29" s="24"/>
      <c r="P29" s="25"/>
      <c r="Q29" s="76"/>
      <c r="R29" s="26"/>
      <c r="S29" s="79"/>
    </row>
    <row r="30" spans="1:19" ht="31.95" customHeight="1" x14ac:dyDescent="0.2">
      <c r="A30" s="65" t="str">
        <f>IF('集計表1-3月(A3)'!A30="","",'集計表1-3月(A3)'!A30)</f>
        <v>利子割引料</v>
      </c>
      <c r="B30" s="85" t="str">
        <f t="shared" si="2"/>
        <v/>
      </c>
      <c r="C30" s="28"/>
      <c r="D30" s="25"/>
      <c r="E30" s="76"/>
      <c r="F30" s="25"/>
      <c r="G30" s="80"/>
      <c r="H30" s="85" t="str">
        <f t="shared" si="3"/>
        <v/>
      </c>
      <c r="I30" s="28"/>
      <c r="J30" s="25"/>
      <c r="K30" s="76"/>
      <c r="L30" s="25"/>
      <c r="M30" s="80"/>
      <c r="N30" s="85" t="str">
        <f t="shared" si="4"/>
        <v/>
      </c>
      <c r="O30" s="28"/>
      <c r="P30" s="25"/>
      <c r="Q30" s="76"/>
      <c r="R30" s="25"/>
      <c r="S30" s="80"/>
    </row>
    <row r="31" spans="1:19" ht="31.95" customHeight="1" x14ac:dyDescent="0.2">
      <c r="A31" s="65" t="str">
        <f>IF('集計表1-3月(A3)'!A31="","",'集計表1-3月(A3)'!A31)</f>
        <v>地代家賃</v>
      </c>
      <c r="B31" s="85" t="str">
        <f t="shared" si="2"/>
        <v/>
      </c>
      <c r="C31" s="24"/>
      <c r="D31" s="25"/>
      <c r="E31" s="76"/>
      <c r="F31" s="26"/>
      <c r="G31" s="79"/>
      <c r="H31" s="85" t="str">
        <f t="shared" si="3"/>
        <v/>
      </c>
      <c r="I31" s="24"/>
      <c r="J31" s="25"/>
      <c r="K31" s="76"/>
      <c r="L31" s="26"/>
      <c r="M31" s="79"/>
      <c r="N31" s="85" t="str">
        <f t="shared" si="4"/>
        <v/>
      </c>
      <c r="O31" s="24"/>
      <c r="P31" s="25"/>
      <c r="Q31" s="76"/>
      <c r="R31" s="26"/>
      <c r="S31" s="79"/>
    </row>
    <row r="32" spans="1:19" ht="31.95" customHeight="1" x14ac:dyDescent="0.2">
      <c r="A32" s="65" t="str">
        <f>IF('集計表1-3月(A3)'!A32="","",'集計表1-3月(A3)'!A32)</f>
        <v>貸倒金</v>
      </c>
      <c r="B32" s="85" t="str">
        <f t="shared" si="2"/>
        <v/>
      </c>
      <c r="C32" s="28"/>
      <c r="D32" s="25"/>
      <c r="E32" s="76"/>
      <c r="F32" s="25"/>
      <c r="G32" s="80"/>
      <c r="H32" s="85" t="str">
        <f t="shared" si="3"/>
        <v/>
      </c>
      <c r="I32" s="28"/>
      <c r="J32" s="25"/>
      <c r="K32" s="76"/>
      <c r="L32" s="25"/>
      <c r="M32" s="80"/>
      <c r="N32" s="85" t="str">
        <f t="shared" si="4"/>
        <v/>
      </c>
      <c r="O32" s="28"/>
      <c r="P32" s="25"/>
      <c r="Q32" s="76"/>
      <c r="R32" s="25"/>
      <c r="S32" s="80"/>
    </row>
    <row r="33" spans="1:19" ht="31.95" customHeight="1" x14ac:dyDescent="0.2">
      <c r="A33" s="65" t="str">
        <f>IF('集計表1-3月(A3)'!A33="","",'集計表1-3月(A3)'!A33)</f>
        <v>車両関係費</v>
      </c>
      <c r="B33" s="85" t="str">
        <f t="shared" si="2"/>
        <v/>
      </c>
      <c r="C33" s="24"/>
      <c r="D33" s="26"/>
      <c r="E33" s="77"/>
      <c r="F33" s="26"/>
      <c r="G33" s="79"/>
      <c r="H33" s="85" t="str">
        <f t="shared" si="3"/>
        <v/>
      </c>
      <c r="I33" s="24"/>
      <c r="J33" s="26"/>
      <c r="K33" s="77"/>
      <c r="L33" s="26"/>
      <c r="M33" s="79"/>
      <c r="N33" s="85" t="str">
        <f t="shared" si="4"/>
        <v/>
      </c>
      <c r="O33" s="24"/>
      <c r="P33" s="26"/>
      <c r="Q33" s="77"/>
      <c r="R33" s="26"/>
      <c r="S33" s="79"/>
    </row>
    <row r="34" spans="1:19" ht="31.5" customHeight="1" x14ac:dyDescent="0.2">
      <c r="A34" s="65" t="str">
        <f>IF('集計表1-3月(A3)'!A34="","",'集計表1-3月(A3)'!A34)</f>
        <v/>
      </c>
      <c r="B34" s="85" t="str">
        <f t="shared" si="2"/>
        <v/>
      </c>
      <c r="C34" s="24"/>
      <c r="D34" s="26"/>
      <c r="E34" s="77"/>
      <c r="F34" s="26"/>
      <c r="G34" s="79"/>
      <c r="H34" s="85" t="str">
        <f t="shared" si="3"/>
        <v/>
      </c>
      <c r="I34" s="24"/>
      <c r="J34" s="26"/>
      <c r="K34" s="77"/>
      <c r="L34" s="26"/>
      <c r="M34" s="79"/>
      <c r="N34" s="85" t="str">
        <f t="shared" si="4"/>
        <v/>
      </c>
      <c r="O34" s="24"/>
      <c r="P34" s="26"/>
      <c r="Q34" s="77"/>
      <c r="R34" s="26"/>
      <c r="S34" s="79"/>
    </row>
    <row r="35" spans="1:19" ht="31.5" customHeight="1" x14ac:dyDescent="0.2">
      <c r="A35" s="65" t="str">
        <f>IF('集計表1-3月(A3)'!A35="","",'集計表1-3月(A3)'!A35)</f>
        <v/>
      </c>
      <c r="B35" s="85" t="str">
        <f t="shared" si="2"/>
        <v/>
      </c>
      <c r="C35" s="24"/>
      <c r="D35" s="26"/>
      <c r="E35" s="77"/>
      <c r="F35" s="26"/>
      <c r="G35" s="79"/>
      <c r="H35" s="85" t="str">
        <f t="shared" si="3"/>
        <v/>
      </c>
      <c r="I35" s="24"/>
      <c r="J35" s="26"/>
      <c r="K35" s="77"/>
      <c r="L35" s="26"/>
      <c r="M35" s="79"/>
      <c r="N35" s="85" t="str">
        <f t="shared" si="4"/>
        <v/>
      </c>
      <c r="O35" s="24"/>
      <c r="P35" s="26"/>
      <c r="Q35" s="77"/>
      <c r="R35" s="26"/>
      <c r="S35" s="79"/>
    </row>
    <row r="36" spans="1:19" ht="31.5" customHeight="1" x14ac:dyDescent="0.2">
      <c r="A36" s="65" t="str">
        <f>IF('集計表1-3月(A3)'!A36="","",'集計表1-3月(A3)'!A36)</f>
        <v/>
      </c>
      <c r="B36" s="85" t="str">
        <f t="shared" si="2"/>
        <v/>
      </c>
      <c r="C36" s="24"/>
      <c r="D36" s="26"/>
      <c r="E36" s="77"/>
      <c r="F36" s="26"/>
      <c r="G36" s="79"/>
      <c r="H36" s="85" t="str">
        <f t="shared" si="3"/>
        <v/>
      </c>
      <c r="I36" s="24"/>
      <c r="J36" s="26"/>
      <c r="K36" s="77"/>
      <c r="L36" s="26"/>
      <c r="M36" s="79"/>
      <c r="N36" s="85" t="str">
        <f t="shared" si="4"/>
        <v/>
      </c>
      <c r="O36" s="24"/>
      <c r="P36" s="26"/>
      <c r="Q36" s="77"/>
      <c r="R36" s="26"/>
      <c r="S36" s="79"/>
    </row>
    <row r="37" spans="1:19" ht="31.5" customHeight="1" x14ac:dyDescent="0.2">
      <c r="A37" s="65" t="str">
        <f>IF('集計表1-3月(A3)'!A37="","",'集計表1-3月(A3)'!A37)</f>
        <v/>
      </c>
      <c r="B37" s="85" t="str">
        <f t="shared" si="2"/>
        <v/>
      </c>
      <c r="C37" s="24"/>
      <c r="D37" s="26"/>
      <c r="E37" s="77"/>
      <c r="F37" s="26"/>
      <c r="G37" s="79"/>
      <c r="H37" s="85" t="str">
        <f t="shared" si="3"/>
        <v/>
      </c>
      <c r="I37" s="24"/>
      <c r="J37" s="26"/>
      <c r="K37" s="77"/>
      <c r="L37" s="26"/>
      <c r="M37" s="79"/>
      <c r="N37" s="85" t="str">
        <f t="shared" si="4"/>
        <v/>
      </c>
      <c r="O37" s="24"/>
      <c r="P37" s="26"/>
      <c r="Q37" s="77"/>
      <c r="R37" s="26"/>
      <c r="S37" s="79"/>
    </row>
    <row r="38" spans="1:19" ht="31.5" customHeight="1" x14ac:dyDescent="0.2">
      <c r="A38" s="65" t="str">
        <f>IF('集計表1-3月(A3)'!A38="","",'集計表1-3月(A3)'!A38)</f>
        <v/>
      </c>
      <c r="B38" s="85" t="str">
        <f t="shared" si="2"/>
        <v/>
      </c>
      <c r="C38" s="24"/>
      <c r="D38" s="26"/>
      <c r="E38" s="77"/>
      <c r="F38" s="26"/>
      <c r="G38" s="79"/>
      <c r="H38" s="85" t="str">
        <f t="shared" si="3"/>
        <v/>
      </c>
      <c r="I38" s="24"/>
      <c r="J38" s="26"/>
      <c r="K38" s="77"/>
      <c r="L38" s="26"/>
      <c r="M38" s="79"/>
      <c r="N38" s="85" t="str">
        <f t="shared" si="4"/>
        <v/>
      </c>
      <c r="O38" s="24"/>
      <c r="P38" s="26"/>
      <c r="Q38" s="77"/>
      <c r="R38" s="26"/>
      <c r="S38" s="79"/>
    </row>
    <row r="39" spans="1:19" ht="31.5" customHeight="1" x14ac:dyDescent="0.2">
      <c r="A39" s="65" t="str">
        <f>IF('集計表1-3月(A3)'!A39="","",'集計表1-3月(A3)'!A39)</f>
        <v/>
      </c>
      <c r="B39" s="85" t="str">
        <f t="shared" si="2"/>
        <v/>
      </c>
      <c r="C39" s="24"/>
      <c r="D39" s="26"/>
      <c r="E39" s="77"/>
      <c r="F39" s="26"/>
      <c r="G39" s="79"/>
      <c r="H39" s="85" t="str">
        <f t="shared" si="3"/>
        <v/>
      </c>
      <c r="I39" s="24"/>
      <c r="J39" s="26"/>
      <c r="K39" s="77"/>
      <c r="L39" s="26"/>
      <c r="M39" s="79"/>
      <c r="N39" s="85" t="str">
        <f t="shared" si="4"/>
        <v/>
      </c>
      <c r="O39" s="24"/>
      <c r="P39" s="26"/>
      <c r="Q39" s="77"/>
      <c r="R39" s="26"/>
      <c r="S39" s="79"/>
    </row>
    <row r="40" spans="1:19" ht="31.5" customHeight="1" x14ac:dyDescent="0.2">
      <c r="A40" s="65" t="str">
        <f>IF('集計表1-3月(A3)'!A40="","",'集計表1-3月(A3)'!A40)</f>
        <v/>
      </c>
      <c r="B40" s="85" t="str">
        <f t="shared" si="2"/>
        <v/>
      </c>
      <c r="C40" s="24"/>
      <c r="D40" s="26"/>
      <c r="E40" s="77"/>
      <c r="F40" s="26"/>
      <c r="G40" s="79"/>
      <c r="H40" s="85" t="str">
        <f t="shared" si="3"/>
        <v/>
      </c>
      <c r="I40" s="24"/>
      <c r="J40" s="26"/>
      <c r="K40" s="77"/>
      <c r="L40" s="26"/>
      <c r="M40" s="79"/>
      <c r="N40" s="85" t="str">
        <f t="shared" si="4"/>
        <v/>
      </c>
      <c r="O40" s="24"/>
      <c r="P40" s="26"/>
      <c r="Q40" s="77"/>
      <c r="R40" s="26"/>
      <c r="S40" s="79"/>
    </row>
    <row r="41" spans="1:19" ht="31.95" customHeight="1" x14ac:dyDescent="0.2">
      <c r="A41" s="65" t="str">
        <f>IF('集計表1-3月(A3)'!A41="","",'集計表1-3月(A3)'!A41)</f>
        <v>雑費</v>
      </c>
      <c r="B41" s="85" t="str">
        <f t="shared" si="2"/>
        <v/>
      </c>
      <c r="C41" s="28"/>
      <c r="D41" s="29"/>
      <c r="E41" s="78"/>
      <c r="F41" s="29"/>
      <c r="G41" s="81"/>
      <c r="H41" s="85" t="str">
        <f t="shared" si="3"/>
        <v/>
      </c>
      <c r="I41" s="28"/>
      <c r="J41" s="29"/>
      <c r="K41" s="78"/>
      <c r="L41" s="29"/>
      <c r="M41" s="81"/>
      <c r="N41" s="85" t="str">
        <f t="shared" si="4"/>
        <v/>
      </c>
      <c r="O41" s="28"/>
      <c r="P41" s="29"/>
      <c r="Q41" s="78"/>
      <c r="R41" s="29"/>
      <c r="S41" s="81"/>
    </row>
    <row r="42" spans="1:19" ht="30" customHeight="1" x14ac:dyDescent="0.2">
      <c r="A42" s="9" t="str">
        <f>IF('集計表1-3月(A3)'!A42="","",'集計表1-3月(A3)'!A42)</f>
        <v>小計</v>
      </c>
      <c r="B42" s="91" t="str">
        <f t="shared" ref="B42:S42" si="5">IF(SUM(B16:B41)=0,"",SUM(B16:B41))</f>
        <v/>
      </c>
      <c r="C42" s="93" t="str">
        <f t="shared" si="5"/>
        <v/>
      </c>
      <c r="D42" s="94" t="str">
        <f t="shared" si="5"/>
        <v/>
      </c>
      <c r="E42" s="95" t="str">
        <f t="shared" si="5"/>
        <v/>
      </c>
      <c r="F42" s="95" t="str">
        <f t="shared" si="5"/>
        <v/>
      </c>
      <c r="G42" s="96" t="str">
        <f t="shared" si="5"/>
        <v/>
      </c>
      <c r="H42" s="91" t="str">
        <f t="shared" si="5"/>
        <v/>
      </c>
      <c r="I42" s="93" t="str">
        <f t="shared" si="5"/>
        <v/>
      </c>
      <c r="J42" s="94" t="str">
        <f t="shared" si="5"/>
        <v/>
      </c>
      <c r="K42" s="95" t="str">
        <f t="shared" si="5"/>
        <v/>
      </c>
      <c r="L42" s="95" t="str">
        <f t="shared" si="5"/>
        <v/>
      </c>
      <c r="M42" s="96" t="str">
        <f t="shared" si="5"/>
        <v/>
      </c>
      <c r="N42" s="91" t="str">
        <f t="shared" si="5"/>
        <v/>
      </c>
      <c r="O42" s="93" t="str">
        <f t="shared" si="5"/>
        <v/>
      </c>
      <c r="P42" s="94" t="str">
        <f t="shared" si="5"/>
        <v/>
      </c>
      <c r="Q42" s="95" t="str">
        <f t="shared" si="5"/>
        <v/>
      </c>
      <c r="R42" s="95" t="str">
        <f t="shared" si="5"/>
        <v/>
      </c>
      <c r="S42" s="96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2" t="str">
        <f>IF((SUM(B5:B8)-SUM(B13:B14)-SUM(B16:B41))=0,"",(SUM(B5:B8)-SUM(B13:B14)-SUM(B16:B41)))</f>
        <v/>
      </c>
      <c r="C43" s="97"/>
      <c r="D43" s="144" t="str">
        <f>IF((SUM(B5:B8)-SUM(B13:B14)-SUM(B16:B41))=0,"",(SUM(B5:B8)-SUM(B13:B14)-SUM(B16:B41)))</f>
        <v/>
      </c>
      <c r="E43" s="145"/>
      <c r="F43" s="146"/>
      <c r="G43" s="98"/>
      <c r="H43" s="92" t="str">
        <f>IF((SUM(H5:H8)-SUM(H13:H14)-SUM(H16:H41))=0,"",(SUM(H5:H8)-SUM(H13:H14)-SUM(H16:H41)))</f>
        <v/>
      </c>
      <c r="I43" s="97"/>
      <c r="J43" s="144" t="str">
        <f>IF((SUM(H5:H8)-SUM(H13:H14)-SUM(H16:H41))=0,"",(SUM(H5:H8)-SUM(H13:H14)-SUM(H16:H41)))</f>
        <v/>
      </c>
      <c r="K43" s="145"/>
      <c r="L43" s="146"/>
      <c r="M43" s="98"/>
      <c r="N43" s="92" t="str">
        <f>IF((SUM(N5:N8)-SUM(N13:N14)-SUM(N16:N41))=0,"",(SUM(N5:N8)-SUM(N13:N14)-SUM(N16:N41)))</f>
        <v/>
      </c>
      <c r="O43" s="97"/>
      <c r="P43" s="144" t="str">
        <f>IF((SUM(N5:N8)-SUM(N13:N14)-SUM(N16:N41))=0,"",(SUM(N5:N8)-SUM(N13:N14)-SUM(N16:N41)))</f>
        <v/>
      </c>
      <c r="Q43" s="145"/>
      <c r="R43" s="146"/>
      <c r="S43" s="98"/>
    </row>
  </sheetData>
  <sheetProtection algorithmName="SHA-512" hashValue="Ro7IHl90Ajyr4eEf7D/RahBshjiWVFrWpfIRQZjjoSX6IseBgytmrmBcAvPNIkCkutnQf6GrEPCqcYL38ZcInA==" saltValue="lgLmmyu1q/njLSkrFcumaA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9685039370078741" top="0.27559055118110237" bottom="0.19685039370078741" header="0.23622047244094491" footer="0.15"/>
  <pageSetup paperSize="8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ySplit="12" topLeftCell="A13" activePane="bottomLeft" state="frozen"/>
      <selection pane="bottomLeft" activeCell="E16" sqref="E16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9" t="str">
        <f>IF('集計表1-3月(A3)'!$A$1="","",'集計表1-3月(A3)'!$A$1)</f>
        <v>月別集計表（令和  年分）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7"/>
      <c r="S1" s="167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4" t="s">
        <v>64</v>
      </c>
      <c r="B3" s="160" t="s">
        <v>26</v>
      </c>
      <c r="C3" s="161"/>
      <c r="D3" s="161"/>
      <c r="E3" s="161"/>
      <c r="F3" s="162"/>
      <c r="G3" s="163"/>
      <c r="H3" s="160" t="s">
        <v>27</v>
      </c>
      <c r="I3" s="161"/>
      <c r="J3" s="161"/>
      <c r="K3" s="161"/>
      <c r="L3" s="162"/>
      <c r="M3" s="163"/>
      <c r="N3" s="160" t="s">
        <v>28</v>
      </c>
      <c r="O3" s="161"/>
      <c r="P3" s="161"/>
      <c r="Q3" s="161"/>
      <c r="R3" s="162"/>
      <c r="S3" s="163"/>
    </row>
    <row r="4" spans="1:19" ht="26.4" customHeight="1" x14ac:dyDescent="0.2">
      <c r="A4" s="148"/>
      <c r="B4" s="54" t="s">
        <v>65</v>
      </c>
      <c r="C4" s="6" t="s">
        <v>24</v>
      </c>
      <c r="D4" s="7" t="s">
        <v>30</v>
      </c>
      <c r="E4" s="67"/>
      <c r="F4" s="53" t="s">
        <v>31</v>
      </c>
      <c r="G4" s="68"/>
      <c r="H4" s="54" t="s">
        <v>25</v>
      </c>
      <c r="I4" s="6" t="s">
        <v>24</v>
      </c>
      <c r="J4" s="7" t="s">
        <v>30</v>
      </c>
      <c r="K4" s="67"/>
      <c r="L4" s="53" t="s">
        <v>31</v>
      </c>
      <c r="M4" s="68"/>
      <c r="N4" s="36" t="s">
        <v>76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tr">
        <f>IF('集計表1-3月(A3)'!A5="","",'集計表1-3月(A3)'!A5)</f>
        <v>現金売上</v>
      </c>
      <c r="B5" s="85" t="str">
        <f>IF(SUM(C5:G5)=0,"",SUM(C5:G5))</f>
        <v/>
      </c>
      <c r="C5" s="20"/>
      <c r="D5" s="21"/>
      <c r="E5" s="70"/>
      <c r="F5" s="21"/>
      <c r="G5" s="71"/>
      <c r="H5" s="85" t="str">
        <f>IF(SUM(I5:M5)=0,"",SUM(I5:M5))</f>
        <v/>
      </c>
      <c r="I5" s="20"/>
      <c r="J5" s="21"/>
      <c r="K5" s="70"/>
      <c r="L5" s="21"/>
      <c r="M5" s="71"/>
      <c r="N5" s="85" t="str">
        <f>IF(SUM(O5:S5)=0,"",SUM(O5:S5))</f>
        <v/>
      </c>
      <c r="O5" s="20"/>
      <c r="P5" s="21"/>
      <c r="Q5" s="70"/>
      <c r="R5" s="21"/>
      <c r="S5" s="71"/>
    </row>
    <row r="6" spans="1:19" ht="31.95" customHeight="1" x14ac:dyDescent="0.2">
      <c r="A6" s="65" t="str">
        <f>IF('集計表1-3月(A3)'!A6="","",'集計表1-3月(A3)'!A6)</f>
        <v>掛売上</v>
      </c>
      <c r="B6" s="85" t="str">
        <f>IF(SUM(C6:G6)=0,"",SUM(C6:G6))</f>
        <v/>
      </c>
      <c r="C6" s="20"/>
      <c r="D6" s="21"/>
      <c r="E6" s="70"/>
      <c r="F6" s="21"/>
      <c r="G6" s="71"/>
      <c r="H6" s="85" t="str">
        <f>IF(SUM(I6:M6)=0,"",SUM(I6:M6))</f>
        <v/>
      </c>
      <c r="I6" s="20"/>
      <c r="J6" s="21"/>
      <c r="K6" s="70"/>
      <c r="L6" s="21"/>
      <c r="M6" s="71"/>
      <c r="N6" s="85" t="str">
        <f>IF(SUM(O6:S6)=0,"",SUM(O6:S6))</f>
        <v/>
      </c>
      <c r="O6" s="20"/>
      <c r="P6" s="21"/>
      <c r="Q6" s="70"/>
      <c r="R6" s="21"/>
      <c r="S6" s="71"/>
    </row>
    <row r="7" spans="1:19" ht="31.95" customHeight="1" x14ac:dyDescent="0.2">
      <c r="A7" s="65" t="str">
        <f>IF('集計表1-3月(A3)'!A7="","",'集計表1-3月(A3)'!A7)</f>
        <v>家事消費</v>
      </c>
      <c r="B7" s="85" t="str">
        <f>IF(SUM(C7:G7)=0,"",SUM(C7:G7))</f>
        <v/>
      </c>
      <c r="C7" s="20"/>
      <c r="D7" s="21"/>
      <c r="E7" s="70"/>
      <c r="F7" s="21"/>
      <c r="G7" s="71"/>
      <c r="H7" s="85" t="str">
        <f>IF(SUM(I7:M7)=0,"",SUM(I7:M7))</f>
        <v/>
      </c>
      <c r="I7" s="20"/>
      <c r="J7" s="21"/>
      <c r="K7" s="70"/>
      <c r="L7" s="21"/>
      <c r="M7" s="71"/>
      <c r="N7" s="85" t="str">
        <f>IF(SUM(O7:S7)=0,"",SUM(O7:S7))</f>
        <v/>
      </c>
      <c r="O7" s="20"/>
      <c r="P7" s="21"/>
      <c r="Q7" s="70"/>
      <c r="R7" s="21"/>
      <c r="S7" s="71"/>
    </row>
    <row r="8" spans="1:19" ht="31.95" customHeight="1" x14ac:dyDescent="0.2">
      <c r="A8" s="65" t="str">
        <f>IF('集計表1-3月(A3)'!A8="","",'集計表1-3月(A3)'!A8)</f>
        <v>雑収入</v>
      </c>
      <c r="B8" s="85" t="str">
        <f>IF(SUM(C8:G8)=0,"",SUM(C8:G8))</f>
        <v/>
      </c>
      <c r="C8" s="20"/>
      <c r="D8" s="21"/>
      <c r="E8" s="70"/>
      <c r="F8" s="21"/>
      <c r="G8" s="71"/>
      <c r="H8" s="85" t="str">
        <f>IF(SUM(I8:M8)=0,"",SUM(I8:M8))</f>
        <v/>
      </c>
      <c r="I8" s="20"/>
      <c r="J8" s="21"/>
      <c r="K8" s="70"/>
      <c r="L8" s="21"/>
      <c r="M8" s="71"/>
      <c r="N8" s="85" t="str">
        <f>IF(SUM(O8:S8)=0,"",SUM(O8:S8))</f>
        <v/>
      </c>
      <c r="O8" s="20"/>
      <c r="P8" s="21"/>
      <c r="Q8" s="70"/>
      <c r="R8" s="21"/>
      <c r="S8" s="71"/>
    </row>
    <row r="9" spans="1:19" ht="30" customHeight="1" x14ac:dyDescent="0.2">
      <c r="A9" s="129" t="s">
        <v>83</v>
      </c>
      <c r="B9" s="86" t="str">
        <f t="shared" ref="B9:S9" si="0">IF(SUM(B5:B8)=0,"",SUM(B5:B8))</f>
        <v/>
      </c>
      <c r="C9" s="87" t="str">
        <f t="shared" si="0"/>
        <v/>
      </c>
      <c r="D9" s="88" t="str">
        <f t="shared" si="0"/>
        <v/>
      </c>
      <c r="E9" s="88" t="str">
        <f t="shared" si="0"/>
        <v/>
      </c>
      <c r="F9" s="88" t="str">
        <f t="shared" si="0"/>
        <v/>
      </c>
      <c r="G9" s="99" t="str">
        <f t="shared" si="0"/>
        <v/>
      </c>
      <c r="H9" s="86" t="str">
        <f t="shared" si="0"/>
        <v/>
      </c>
      <c r="I9" s="87" t="str">
        <f t="shared" si="0"/>
        <v/>
      </c>
      <c r="J9" s="88" t="str">
        <f t="shared" si="0"/>
        <v/>
      </c>
      <c r="K9" s="88" t="str">
        <f t="shared" si="0"/>
        <v/>
      </c>
      <c r="L9" s="88" t="str">
        <f t="shared" si="0"/>
        <v/>
      </c>
      <c r="M9" s="99" t="str">
        <f t="shared" si="0"/>
        <v/>
      </c>
      <c r="N9" s="86" t="str">
        <f t="shared" si="0"/>
        <v/>
      </c>
      <c r="O9" s="87" t="str">
        <f t="shared" si="0"/>
        <v/>
      </c>
      <c r="P9" s="88" t="str">
        <f t="shared" si="0"/>
        <v/>
      </c>
      <c r="Q9" s="88" t="str">
        <f t="shared" si="0"/>
        <v/>
      </c>
      <c r="R9" s="88" t="str">
        <f t="shared" si="0"/>
        <v/>
      </c>
      <c r="S9" s="99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47" t="s">
        <v>64</v>
      </c>
      <c r="B11" s="149" t="s">
        <v>25</v>
      </c>
      <c r="C11" s="5"/>
      <c r="D11" s="151" t="s">
        <v>30</v>
      </c>
      <c r="E11" s="152"/>
      <c r="F11" s="151" t="s">
        <v>31</v>
      </c>
      <c r="G11" s="153"/>
      <c r="H11" s="149" t="s">
        <v>25</v>
      </c>
      <c r="I11" s="5"/>
      <c r="J11" s="151" t="s">
        <v>30</v>
      </c>
      <c r="K11" s="152"/>
      <c r="L11" s="151" t="s">
        <v>31</v>
      </c>
      <c r="M11" s="153"/>
      <c r="N11" s="154" t="s">
        <v>25</v>
      </c>
      <c r="O11" s="5"/>
      <c r="P11" s="156" t="s">
        <v>30</v>
      </c>
      <c r="Q11" s="157"/>
      <c r="R11" s="156" t="s">
        <v>31</v>
      </c>
      <c r="S11" s="158"/>
    </row>
    <row r="12" spans="1:19" ht="26.4" x14ac:dyDescent="0.2">
      <c r="A12" s="148"/>
      <c r="B12" s="150"/>
      <c r="C12" s="6" t="s">
        <v>24</v>
      </c>
      <c r="D12" s="7" t="s">
        <v>33</v>
      </c>
      <c r="E12" s="7" t="s">
        <v>86</v>
      </c>
      <c r="F12" s="7" t="s">
        <v>33</v>
      </c>
      <c r="G12" s="7" t="s">
        <v>86</v>
      </c>
      <c r="H12" s="150"/>
      <c r="I12" s="6" t="s">
        <v>24</v>
      </c>
      <c r="J12" s="7" t="s">
        <v>33</v>
      </c>
      <c r="K12" s="7" t="s">
        <v>86</v>
      </c>
      <c r="L12" s="7" t="s">
        <v>33</v>
      </c>
      <c r="M12" s="7" t="s">
        <v>86</v>
      </c>
      <c r="N12" s="155"/>
      <c r="O12" s="6" t="s">
        <v>24</v>
      </c>
      <c r="P12" s="7" t="s">
        <v>33</v>
      </c>
      <c r="Q12" s="7" t="s">
        <v>86</v>
      </c>
      <c r="R12" s="7" t="s">
        <v>33</v>
      </c>
      <c r="S12" s="7" t="s">
        <v>86</v>
      </c>
    </row>
    <row r="13" spans="1:19" ht="31.95" customHeight="1" x14ac:dyDescent="0.2">
      <c r="A13" s="65" t="str">
        <f>IF('集計表1-3月(A3)'!A13="","",'集計表1-3月(A3)'!A13)</f>
        <v>現金仕入</v>
      </c>
      <c r="B13" s="85" t="str">
        <f>IF((SUM(C13:E13)+SUM(F13:G13))=0,"",(SUM(C13:E13)+SUM(F13:G13)))</f>
        <v/>
      </c>
      <c r="C13" s="31"/>
      <c r="D13" s="30"/>
      <c r="E13" s="30"/>
      <c r="F13" s="30"/>
      <c r="G13" s="32"/>
      <c r="H13" s="85" t="str">
        <f>IF((SUM(I13:K13)+SUM(L13:M13))=0,"",(SUM(I13:K13)+SUM(L13:M13)))</f>
        <v/>
      </c>
      <c r="I13" s="31"/>
      <c r="J13" s="30"/>
      <c r="K13" s="30"/>
      <c r="L13" s="30"/>
      <c r="M13" s="32"/>
      <c r="N13" s="85" t="str">
        <f>IF((SUM(O13:Q13)+SUM(R13:S13))=0,"",(SUM(O13:Q13)+SUM(R13:S13)))</f>
        <v/>
      </c>
      <c r="O13" s="31"/>
      <c r="P13" s="30"/>
      <c r="Q13" s="30"/>
      <c r="R13" s="30"/>
      <c r="S13" s="32"/>
    </row>
    <row r="14" spans="1:19" ht="31.95" customHeight="1" x14ac:dyDescent="0.2">
      <c r="A14" s="65" t="str">
        <f>IF('集計表1-3月(A3)'!A14="","",'集計表1-3月(A3)'!A14)</f>
        <v>掛仕入</v>
      </c>
      <c r="B14" s="85" t="str">
        <f>IF((SUM(C14:E14)+SUM(F14:G14))=0,"",(SUM(C14:E14)+SUM(F14:G14)))</f>
        <v/>
      </c>
      <c r="C14" s="31"/>
      <c r="D14" s="30"/>
      <c r="E14" s="30"/>
      <c r="F14" s="30"/>
      <c r="G14" s="32"/>
      <c r="H14" s="85" t="str">
        <f>IF((SUM(I14:K14)+SUM(L14:M14))=0,"",(SUM(I14:K14)+SUM(L14:M14)))</f>
        <v/>
      </c>
      <c r="I14" s="31"/>
      <c r="J14" s="30"/>
      <c r="K14" s="30"/>
      <c r="L14" s="30"/>
      <c r="M14" s="32"/>
      <c r="N14" s="85" t="str">
        <f>IF((SUM(O14:Q14)+SUM(R14:S14))=0,"",(SUM(O14:Q14)+SUM(R14:S14)))</f>
        <v/>
      </c>
      <c r="O14" s="31"/>
      <c r="P14" s="30"/>
      <c r="Q14" s="30"/>
      <c r="R14" s="30"/>
      <c r="S14" s="32"/>
    </row>
    <row r="15" spans="1:19" ht="30" customHeight="1" x14ac:dyDescent="0.2">
      <c r="A15" s="130" t="str">
        <f>IF('集計表1-3月(A3)'!A15="","",'集計表1-3月(A3)'!A15)</f>
        <v>小計</v>
      </c>
      <c r="B15" s="86" t="str">
        <f t="shared" ref="B15:S15" si="1">IF(SUM(B13:B14)=0,"",SUM(B13:B14))</f>
        <v/>
      </c>
      <c r="C15" s="87" t="str">
        <f t="shared" si="1"/>
        <v/>
      </c>
      <c r="D15" s="88" t="str">
        <f t="shared" si="1"/>
        <v/>
      </c>
      <c r="E15" s="88" t="str">
        <f t="shared" si="1"/>
        <v/>
      </c>
      <c r="F15" s="88" t="str">
        <f t="shared" si="1"/>
        <v/>
      </c>
      <c r="G15" s="99" t="str">
        <f t="shared" si="1"/>
        <v/>
      </c>
      <c r="H15" s="86" t="str">
        <f t="shared" si="1"/>
        <v/>
      </c>
      <c r="I15" s="87" t="str">
        <f t="shared" si="1"/>
        <v/>
      </c>
      <c r="J15" s="88" t="str">
        <f t="shared" si="1"/>
        <v/>
      </c>
      <c r="K15" s="88" t="str">
        <f t="shared" si="1"/>
        <v/>
      </c>
      <c r="L15" s="88" t="str">
        <f t="shared" si="1"/>
        <v/>
      </c>
      <c r="M15" s="99" t="str">
        <f t="shared" si="1"/>
        <v/>
      </c>
      <c r="N15" s="86" t="str">
        <f t="shared" si="1"/>
        <v/>
      </c>
      <c r="O15" s="87" t="str">
        <f t="shared" si="1"/>
        <v/>
      </c>
      <c r="P15" s="88" t="str">
        <f t="shared" si="1"/>
        <v/>
      </c>
      <c r="Q15" s="88" t="str">
        <f t="shared" si="1"/>
        <v/>
      </c>
      <c r="R15" s="88" t="str">
        <f t="shared" si="1"/>
        <v/>
      </c>
      <c r="S15" s="99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5" t="str">
        <f t="shared" ref="B16:B41" si="2">IF((SUM(C16:E16)+SUM(F16:G16))=0,"",(SUM(C16:E16)+SUM(F16:G16)))</f>
        <v/>
      </c>
      <c r="C16" s="24"/>
      <c r="D16" s="25"/>
      <c r="E16" s="25"/>
      <c r="F16" s="26"/>
      <c r="G16" s="33"/>
      <c r="H16" s="85" t="str">
        <f t="shared" ref="H16:H41" si="3">IF((SUM(I16:K16)+SUM(L16:M16))=0,"",(SUM(I16:K16)+SUM(L16:M16)))</f>
        <v/>
      </c>
      <c r="I16" s="24"/>
      <c r="J16" s="25"/>
      <c r="K16" s="25"/>
      <c r="L16" s="26"/>
      <c r="M16" s="33"/>
      <c r="N16" s="85" t="str">
        <f t="shared" ref="N16:N41" si="4">IF((SUM(O16:Q16)+SUM(R16:S16))=0,"",(SUM(O16:Q16)+SUM(R16:S16)))</f>
        <v/>
      </c>
      <c r="O16" s="24"/>
      <c r="P16" s="25"/>
      <c r="Q16" s="25"/>
      <c r="R16" s="26"/>
      <c r="S16" s="33"/>
    </row>
    <row r="17" spans="1:19" ht="31.95" customHeight="1" x14ac:dyDescent="0.2">
      <c r="A17" s="65" t="str">
        <f>IF('集計表1-3月(A3)'!A17="","",'集計表1-3月(A3)'!A17)</f>
        <v>荷造運賃</v>
      </c>
      <c r="B17" s="85" t="str">
        <f t="shared" si="2"/>
        <v/>
      </c>
      <c r="C17" s="24"/>
      <c r="D17" s="25"/>
      <c r="E17" s="25"/>
      <c r="F17" s="26"/>
      <c r="G17" s="33"/>
      <c r="H17" s="85" t="str">
        <f t="shared" si="3"/>
        <v/>
      </c>
      <c r="I17" s="24"/>
      <c r="J17" s="25"/>
      <c r="K17" s="25"/>
      <c r="L17" s="26"/>
      <c r="M17" s="33"/>
      <c r="N17" s="85" t="str">
        <f t="shared" si="4"/>
        <v/>
      </c>
      <c r="O17" s="24"/>
      <c r="P17" s="25"/>
      <c r="Q17" s="25"/>
      <c r="R17" s="26"/>
      <c r="S17" s="33"/>
    </row>
    <row r="18" spans="1:19" ht="31.95" customHeight="1" x14ac:dyDescent="0.2">
      <c r="A18" s="65" t="str">
        <f>IF('集計表1-3月(A3)'!A18="","",'集計表1-3月(A3)'!A18)</f>
        <v>水道光熱費</v>
      </c>
      <c r="B18" s="85" t="str">
        <f t="shared" si="2"/>
        <v/>
      </c>
      <c r="C18" s="27"/>
      <c r="D18" s="25"/>
      <c r="E18" s="25"/>
      <c r="F18" s="26"/>
      <c r="G18" s="33"/>
      <c r="H18" s="85" t="str">
        <f t="shared" si="3"/>
        <v/>
      </c>
      <c r="I18" s="27"/>
      <c r="J18" s="25"/>
      <c r="K18" s="25"/>
      <c r="L18" s="26"/>
      <c r="M18" s="33"/>
      <c r="N18" s="85" t="str">
        <f t="shared" si="4"/>
        <v/>
      </c>
      <c r="O18" s="27"/>
      <c r="P18" s="25"/>
      <c r="Q18" s="25"/>
      <c r="R18" s="26"/>
      <c r="S18" s="33"/>
    </row>
    <row r="19" spans="1:19" ht="31.95" customHeight="1" x14ac:dyDescent="0.2">
      <c r="A19" s="65" t="str">
        <f>IF('集計表1-3月(A3)'!A19="","",'集計表1-3月(A3)'!A19)</f>
        <v>旅費交通費</v>
      </c>
      <c r="B19" s="85" t="str">
        <f t="shared" si="2"/>
        <v/>
      </c>
      <c r="C19" s="24"/>
      <c r="D19" s="25"/>
      <c r="E19" s="25"/>
      <c r="F19" s="26"/>
      <c r="G19" s="33"/>
      <c r="H19" s="85" t="str">
        <f t="shared" si="3"/>
        <v/>
      </c>
      <c r="I19" s="24"/>
      <c r="J19" s="25"/>
      <c r="K19" s="25"/>
      <c r="L19" s="26"/>
      <c r="M19" s="33"/>
      <c r="N19" s="85" t="str">
        <f t="shared" si="4"/>
        <v/>
      </c>
      <c r="O19" s="24"/>
      <c r="P19" s="25"/>
      <c r="Q19" s="25"/>
      <c r="R19" s="26"/>
      <c r="S19" s="33"/>
    </row>
    <row r="20" spans="1:19" ht="31.95" customHeight="1" x14ac:dyDescent="0.2">
      <c r="A20" s="65" t="str">
        <f>IF('集計表1-3月(A3)'!A20="","",'集計表1-3月(A3)'!A20)</f>
        <v>通信費</v>
      </c>
      <c r="B20" s="85" t="str">
        <f t="shared" si="2"/>
        <v/>
      </c>
      <c r="C20" s="24"/>
      <c r="D20" s="26"/>
      <c r="E20" s="26"/>
      <c r="F20" s="26"/>
      <c r="G20" s="33"/>
      <c r="H20" s="85" t="str">
        <f t="shared" si="3"/>
        <v/>
      </c>
      <c r="I20" s="24"/>
      <c r="J20" s="26"/>
      <c r="K20" s="26"/>
      <c r="L20" s="26"/>
      <c r="M20" s="33"/>
      <c r="N20" s="85" t="str">
        <f t="shared" si="4"/>
        <v/>
      </c>
      <c r="O20" s="24"/>
      <c r="P20" s="26"/>
      <c r="Q20" s="26"/>
      <c r="R20" s="26"/>
      <c r="S20" s="33"/>
    </row>
    <row r="21" spans="1:19" ht="31.95" customHeight="1" x14ac:dyDescent="0.2">
      <c r="A21" s="65" t="str">
        <f>IF('集計表1-3月(A3)'!A21="","",'集計表1-3月(A3)'!A21)</f>
        <v>広告宣伝費</v>
      </c>
      <c r="B21" s="85" t="str">
        <f t="shared" si="2"/>
        <v/>
      </c>
      <c r="C21" s="24"/>
      <c r="D21" s="26"/>
      <c r="E21" s="26"/>
      <c r="F21" s="26"/>
      <c r="G21" s="33"/>
      <c r="H21" s="85" t="str">
        <f t="shared" si="3"/>
        <v/>
      </c>
      <c r="I21" s="24"/>
      <c r="J21" s="26"/>
      <c r="K21" s="26"/>
      <c r="L21" s="26"/>
      <c r="M21" s="33"/>
      <c r="N21" s="85" t="str">
        <f t="shared" si="4"/>
        <v/>
      </c>
      <c r="O21" s="24"/>
      <c r="P21" s="26"/>
      <c r="Q21" s="26"/>
      <c r="R21" s="26"/>
      <c r="S21" s="33"/>
    </row>
    <row r="22" spans="1:19" ht="31.95" customHeight="1" x14ac:dyDescent="0.2">
      <c r="A22" s="65" t="str">
        <f>IF('集計表1-3月(A3)'!A22="","",'集計表1-3月(A3)'!A22)</f>
        <v>接待交際費</v>
      </c>
      <c r="B22" s="85" t="str">
        <f t="shared" si="2"/>
        <v/>
      </c>
      <c r="C22" s="24"/>
      <c r="D22" s="26"/>
      <c r="E22" s="26"/>
      <c r="F22" s="26"/>
      <c r="G22" s="33"/>
      <c r="H22" s="85" t="str">
        <f t="shared" si="3"/>
        <v/>
      </c>
      <c r="I22" s="24"/>
      <c r="J22" s="26"/>
      <c r="K22" s="26"/>
      <c r="L22" s="26"/>
      <c r="M22" s="33"/>
      <c r="N22" s="85" t="str">
        <f t="shared" si="4"/>
        <v/>
      </c>
      <c r="O22" s="24"/>
      <c r="P22" s="26"/>
      <c r="Q22" s="26"/>
      <c r="R22" s="26"/>
      <c r="S22" s="33"/>
    </row>
    <row r="23" spans="1:19" ht="31.95" customHeight="1" x14ac:dyDescent="0.2">
      <c r="A23" s="65" t="str">
        <f>IF('集計表1-3月(A3)'!A23="","",'集計表1-3月(A3)'!A23)</f>
        <v>損害保険料</v>
      </c>
      <c r="B23" s="85" t="str">
        <f t="shared" si="2"/>
        <v/>
      </c>
      <c r="C23" s="28"/>
      <c r="D23" s="25"/>
      <c r="E23" s="25"/>
      <c r="F23" s="25"/>
      <c r="G23" s="34"/>
      <c r="H23" s="85" t="str">
        <f t="shared" si="3"/>
        <v/>
      </c>
      <c r="I23" s="28"/>
      <c r="J23" s="25"/>
      <c r="K23" s="25"/>
      <c r="L23" s="25"/>
      <c r="M23" s="34"/>
      <c r="N23" s="85" t="str">
        <f t="shared" si="4"/>
        <v/>
      </c>
      <c r="O23" s="28"/>
      <c r="P23" s="25"/>
      <c r="Q23" s="25"/>
      <c r="R23" s="25"/>
      <c r="S23" s="34"/>
    </row>
    <row r="24" spans="1:19" ht="31.95" customHeight="1" x14ac:dyDescent="0.2">
      <c r="A24" s="65" t="str">
        <f>IF('集計表1-3月(A3)'!A24="","",'集計表1-3月(A3)'!A24)</f>
        <v>修繕費</v>
      </c>
      <c r="B24" s="85" t="str">
        <f t="shared" si="2"/>
        <v/>
      </c>
      <c r="C24" s="27"/>
      <c r="D24" s="25"/>
      <c r="E24" s="25"/>
      <c r="F24" s="26"/>
      <c r="G24" s="33"/>
      <c r="H24" s="85" t="str">
        <f t="shared" si="3"/>
        <v/>
      </c>
      <c r="I24" s="27"/>
      <c r="J24" s="25"/>
      <c r="K24" s="25"/>
      <c r="L24" s="26"/>
      <c r="M24" s="33"/>
      <c r="N24" s="85" t="str">
        <f t="shared" si="4"/>
        <v/>
      </c>
      <c r="O24" s="27"/>
      <c r="P24" s="25"/>
      <c r="Q24" s="25"/>
      <c r="R24" s="26"/>
      <c r="S24" s="33"/>
    </row>
    <row r="25" spans="1:19" ht="31.95" customHeight="1" x14ac:dyDescent="0.2">
      <c r="A25" s="65" t="str">
        <f>IF('集計表1-3月(A3)'!A25="","",'集計表1-3月(A3)'!A25)</f>
        <v>消耗品費</v>
      </c>
      <c r="B25" s="85" t="str">
        <f t="shared" si="2"/>
        <v/>
      </c>
      <c r="C25" s="27"/>
      <c r="D25" s="26"/>
      <c r="E25" s="26"/>
      <c r="F25" s="26"/>
      <c r="G25" s="33"/>
      <c r="H25" s="85" t="str">
        <f t="shared" si="3"/>
        <v/>
      </c>
      <c r="I25" s="27"/>
      <c r="J25" s="26"/>
      <c r="K25" s="26"/>
      <c r="L25" s="26"/>
      <c r="M25" s="33"/>
      <c r="N25" s="85" t="str">
        <f t="shared" si="4"/>
        <v/>
      </c>
      <c r="O25" s="27"/>
      <c r="P25" s="26"/>
      <c r="Q25" s="26"/>
      <c r="R25" s="26"/>
      <c r="S25" s="33"/>
    </row>
    <row r="26" spans="1:19" ht="31.95" customHeight="1" x14ac:dyDescent="0.2">
      <c r="A26" s="65" t="str">
        <f>IF('集計表1-3月(A3)'!A26="","",'集計表1-3月(A3)'!A26)</f>
        <v>減価償却費</v>
      </c>
      <c r="B26" s="85" t="str">
        <f t="shared" si="2"/>
        <v/>
      </c>
      <c r="C26" s="28"/>
      <c r="D26" s="25"/>
      <c r="E26" s="25"/>
      <c r="F26" s="25"/>
      <c r="G26" s="34"/>
      <c r="H26" s="85" t="str">
        <f t="shared" si="3"/>
        <v/>
      </c>
      <c r="I26" s="28"/>
      <c r="J26" s="25"/>
      <c r="K26" s="25"/>
      <c r="L26" s="25"/>
      <c r="M26" s="34"/>
      <c r="N26" s="85" t="str">
        <f t="shared" si="4"/>
        <v/>
      </c>
      <c r="O26" s="28"/>
      <c r="P26" s="25"/>
      <c r="Q26" s="25"/>
      <c r="R26" s="25"/>
      <c r="S26" s="34"/>
    </row>
    <row r="27" spans="1:19" ht="31.95" customHeight="1" x14ac:dyDescent="0.2">
      <c r="A27" s="65" t="str">
        <f>IF('集計表1-3月(A3)'!A27="","",'集計表1-3月(A3)'!A27)</f>
        <v>福利厚生費</v>
      </c>
      <c r="B27" s="85" t="str">
        <f t="shared" si="2"/>
        <v/>
      </c>
      <c r="C27" s="24"/>
      <c r="D27" s="26"/>
      <c r="E27" s="26"/>
      <c r="F27" s="26"/>
      <c r="G27" s="33"/>
      <c r="H27" s="85" t="str">
        <f t="shared" si="3"/>
        <v/>
      </c>
      <c r="I27" s="24"/>
      <c r="J27" s="26"/>
      <c r="K27" s="26"/>
      <c r="L27" s="26"/>
      <c r="M27" s="33"/>
      <c r="N27" s="85" t="str">
        <f t="shared" si="4"/>
        <v/>
      </c>
      <c r="O27" s="24"/>
      <c r="P27" s="26"/>
      <c r="Q27" s="26"/>
      <c r="R27" s="26"/>
      <c r="S27" s="33"/>
    </row>
    <row r="28" spans="1:19" ht="31.95" customHeight="1" x14ac:dyDescent="0.2">
      <c r="A28" s="65" t="str">
        <f>IF('集計表1-3月(A3)'!A28="","",'集計表1-3月(A3)'!A28)</f>
        <v>給料賃金</v>
      </c>
      <c r="B28" s="85" t="str">
        <f t="shared" si="2"/>
        <v/>
      </c>
      <c r="C28" s="24"/>
      <c r="D28" s="25"/>
      <c r="E28" s="25"/>
      <c r="F28" s="26"/>
      <c r="G28" s="33"/>
      <c r="H28" s="85" t="str">
        <f t="shared" si="3"/>
        <v/>
      </c>
      <c r="I28" s="24"/>
      <c r="J28" s="25"/>
      <c r="K28" s="25"/>
      <c r="L28" s="26"/>
      <c r="M28" s="33"/>
      <c r="N28" s="85" t="str">
        <f t="shared" si="4"/>
        <v/>
      </c>
      <c r="O28" s="24"/>
      <c r="P28" s="25"/>
      <c r="Q28" s="25"/>
      <c r="R28" s="26"/>
      <c r="S28" s="33"/>
    </row>
    <row r="29" spans="1:19" ht="31.95" customHeight="1" x14ac:dyDescent="0.2">
      <c r="A29" s="65" t="str">
        <f>IF('集計表1-3月(A3)'!A29="","",'集計表1-3月(A3)'!A29)</f>
        <v>外注工賃</v>
      </c>
      <c r="B29" s="85" t="str">
        <f t="shared" si="2"/>
        <v/>
      </c>
      <c r="C29" s="24"/>
      <c r="D29" s="25"/>
      <c r="E29" s="25"/>
      <c r="F29" s="26"/>
      <c r="G29" s="33"/>
      <c r="H29" s="85" t="str">
        <f t="shared" si="3"/>
        <v/>
      </c>
      <c r="I29" s="24"/>
      <c r="J29" s="25"/>
      <c r="K29" s="25"/>
      <c r="L29" s="26"/>
      <c r="M29" s="33"/>
      <c r="N29" s="85" t="str">
        <f t="shared" si="4"/>
        <v/>
      </c>
      <c r="O29" s="24"/>
      <c r="P29" s="25"/>
      <c r="Q29" s="25"/>
      <c r="R29" s="26"/>
      <c r="S29" s="33"/>
    </row>
    <row r="30" spans="1:19" ht="31.95" customHeight="1" x14ac:dyDescent="0.2">
      <c r="A30" s="65" t="str">
        <f>IF('集計表1-3月(A3)'!A30="","",'集計表1-3月(A3)'!A30)</f>
        <v>利子割引料</v>
      </c>
      <c r="B30" s="85" t="str">
        <f t="shared" si="2"/>
        <v/>
      </c>
      <c r="C30" s="28"/>
      <c r="D30" s="25"/>
      <c r="E30" s="25"/>
      <c r="F30" s="25"/>
      <c r="G30" s="34"/>
      <c r="H30" s="85" t="str">
        <f t="shared" si="3"/>
        <v/>
      </c>
      <c r="I30" s="28"/>
      <c r="J30" s="25"/>
      <c r="K30" s="25"/>
      <c r="L30" s="25"/>
      <c r="M30" s="34"/>
      <c r="N30" s="85" t="str">
        <f t="shared" si="4"/>
        <v/>
      </c>
      <c r="O30" s="28"/>
      <c r="P30" s="25"/>
      <c r="Q30" s="25"/>
      <c r="R30" s="25"/>
      <c r="S30" s="34"/>
    </row>
    <row r="31" spans="1:19" ht="31.95" customHeight="1" x14ac:dyDescent="0.2">
      <c r="A31" s="65" t="str">
        <f>IF('集計表1-3月(A3)'!A31="","",'集計表1-3月(A3)'!A31)</f>
        <v>地代家賃</v>
      </c>
      <c r="B31" s="85" t="str">
        <f t="shared" si="2"/>
        <v/>
      </c>
      <c r="C31" s="24"/>
      <c r="D31" s="25"/>
      <c r="E31" s="25"/>
      <c r="F31" s="26"/>
      <c r="G31" s="33"/>
      <c r="H31" s="85" t="str">
        <f t="shared" si="3"/>
        <v/>
      </c>
      <c r="I31" s="24"/>
      <c r="J31" s="25"/>
      <c r="K31" s="25"/>
      <c r="L31" s="26"/>
      <c r="M31" s="33"/>
      <c r="N31" s="85" t="str">
        <f t="shared" si="4"/>
        <v/>
      </c>
      <c r="O31" s="24"/>
      <c r="P31" s="25"/>
      <c r="Q31" s="25"/>
      <c r="R31" s="26"/>
      <c r="S31" s="33"/>
    </row>
    <row r="32" spans="1:19" ht="31.95" customHeight="1" x14ac:dyDescent="0.2">
      <c r="A32" s="65" t="str">
        <f>IF('集計表1-3月(A3)'!A32="","",'集計表1-3月(A3)'!A32)</f>
        <v>貸倒金</v>
      </c>
      <c r="B32" s="85" t="str">
        <f t="shared" si="2"/>
        <v/>
      </c>
      <c r="C32" s="28"/>
      <c r="D32" s="25"/>
      <c r="E32" s="25"/>
      <c r="F32" s="25"/>
      <c r="G32" s="34"/>
      <c r="H32" s="85" t="str">
        <f t="shared" si="3"/>
        <v/>
      </c>
      <c r="I32" s="28"/>
      <c r="J32" s="25"/>
      <c r="K32" s="25"/>
      <c r="L32" s="25"/>
      <c r="M32" s="34"/>
      <c r="N32" s="85" t="str">
        <f t="shared" si="4"/>
        <v/>
      </c>
      <c r="O32" s="28"/>
      <c r="P32" s="25"/>
      <c r="Q32" s="25"/>
      <c r="R32" s="25"/>
      <c r="S32" s="34"/>
    </row>
    <row r="33" spans="1:19" ht="31.95" customHeight="1" x14ac:dyDescent="0.2">
      <c r="A33" s="65" t="str">
        <f>IF('集計表1-3月(A3)'!A33="","",'集計表1-3月(A3)'!A33)</f>
        <v>車両関係費</v>
      </c>
      <c r="B33" s="85" t="str">
        <f t="shared" si="2"/>
        <v/>
      </c>
      <c r="C33" s="24"/>
      <c r="D33" s="26"/>
      <c r="E33" s="26"/>
      <c r="F33" s="26"/>
      <c r="G33" s="33"/>
      <c r="H33" s="85" t="str">
        <f t="shared" si="3"/>
        <v/>
      </c>
      <c r="I33" s="24"/>
      <c r="J33" s="26"/>
      <c r="K33" s="26"/>
      <c r="L33" s="26"/>
      <c r="M33" s="33"/>
      <c r="N33" s="85" t="str">
        <f t="shared" si="4"/>
        <v/>
      </c>
      <c r="O33" s="24"/>
      <c r="P33" s="26"/>
      <c r="Q33" s="26"/>
      <c r="R33" s="26"/>
      <c r="S33" s="33"/>
    </row>
    <row r="34" spans="1:19" ht="31.5" customHeight="1" x14ac:dyDescent="0.2">
      <c r="A34" s="65" t="str">
        <f>IF('集計表1-3月(A3)'!A34="","",'集計表1-3月(A3)'!A34)</f>
        <v/>
      </c>
      <c r="B34" s="85" t="str">
        <f t="shared" si="2"/>
        <v/>
      </c>
      <c r="C34" s="24"/>
      <c r="D34" s="26"/>
      <c r="E34" s="26"/>
      <c r="F34" s="26"/>
      <c r="G34" s="33"/>
      <c r="H34" s="85" t="str">
        <f t="shared" si="3"/>
        <v/>
      </c>
      <c r="I34" s="24"/>
      <c r="J34" s="26"/>
      <c r="K34" s="26"/>
      <c r="L34" s="26"/>
      <c r="M34" s="33"/>
      <c r="N34" s="85" t="str">
        <f t="shared" si="4"/>
        <v/>
      </c>
      <c r="O34" s="24"/>
      <c r="P34" s="26"/>
      <c r="Q34" s="26"/>
      <c r="R34" s="26"/>
      <c r="S34" s="33"/>
    </row>
    <row r="35" spans="1:19" ht="31.5" customHeight="1" x14ac:dyDescent="0.2">
      <c r="A35" s="65" t="str">
        <f>IF('集計表1-3月(A3)'!A35="","",'集計表1-3月(A3)'!A35)</f>
        <v/>
      </c>
      <c r="B35" s="85" t="str">
        <f t="shared" si="2"/>
        <v/>
      </c>
      <c r="C35" s="24"/>
      <c r="D35" s="26"/>
      <c r="E35" s="26"/>
      <c r="F35" s="26"/>
      <c r="G35" s="33"/>
      <c r="H35" s="85" t="str">
        <f t="shared" si="3"/>
        <v/>
      </c>
      <c r="I35" s="24"/>
      <c r="J35" s="26"/>
      <c r="K35" s="26"/>
      <c r="L35" s="26"/>
      <c r="M35" s="33"/>
      <c r="N35" s="85" t="str">
        <f t="shared" si="4"/>
        <v/>
      </c>
      <c r="O35" s="24"/>
      <c r="P35" s="26"/>
      <c r="Q35" s="26"/>
      <c r="R35" s="26"/>
      <c r="S35" s="33"/>
    </row>
    <row r="36" spans="1:19" ht="31.5" customHeight="1" x14ac:dyDescent="0.2">
      <c r="A36" s="65" t="str">
        <f>IF('集計表1-3月(A3)'!A36="","",'集計表1-3月(A3)'!A36)</f>
        <v/>
      </c>
      <c r="B36" s="85" t="str">
        <f t="shared" si="2"/>
        <v/>
      </c>
      <c r="C36" s="24"/>
      <c r="D36" s="26"/>
      <c r="E36" s="26"/>
      <c r="F36" s="26"/>
      <c r="G36" s="33"/>
      <c r="H36" s="85" t="str">
        <f t="shared" si="3"/>
        <v/>
      </c>
      <c r="I36" s="24"/>
      <c r="J36" s="26"/>
      <c r="K36" s="26"/>
      <c r="L36" s="26"/>
      <c r="M36" s="33"/>
      <c r="N36" s="85" t="str">
        <f t="shared" si="4"/>
        <v/>
      </c>
      <c r="O36" s="24"/>
      <c r="P36" s="26"/>
      <c r="Q36" s="26"/>
      <c r="R36" s="26"/>
      <c r="S36" s="33"/>
    </row>
    <row r="37" spans="1:19" ht="31.5" customHeight="1" x14ac:dyDescent="0.2">
      <c r="A37" s="65" t="str">
        <f>IF('集計表1-3月(A3)'!A37="","",'集計表1-3月(A3)'!A37)</f>
        <v/>
      </c>
      <c r="B37" s="85" t="str">
        <f t="shared" si="2"/>
        <v/>
      </c>
      <c r="C37" s="24"/>
      <c r="D37" s="26"/>
      <c r="E37" s="26"/>
      <c r="F37" s="26"/>
      <c r="G37" s="33"/>
      <c r="H37" s="85" t="str">
        <f t="shared" si="3"/>
        <v/>
      </c>
      <c r="I37" s="24"/>
      <c r="J37" s="26"/>
      <c r="K37" s="26"/>
      <c r="L37" s="26"/>
      <c r="M37" s="33"/>
      <c r="N37" s="85" t="str">
        <f t="shared" si="4"/>
        <v/>
      </c>
      <c r="O37" s="24"/>
      <c r="P37" s="26"/>
      <c r="Q37" s="26"/>
      <c r="R37" s="26"/>
      <c r="S37" s="33"/>
    </row>
    <row r="38" spans="1:19" ht="31.5" customHeight="1" x14ac:dyDescent="0.2">
      <c r="A38" s="65" t="str">
        <f>IF('集計表1-3月(A3)'!A38="","",'集計表1-3月(A3)'!A38)</f>
        <v/>
      </c>
      <c r="B38" s="85" t="str">
        <f t="shared" si="2"/>
        <v/>
      </c>
      <c r="C38" s="24"/>
      <c r="D38" s="26"/>
      <c r="E38" s="26"/>
      <c r="F38" s="26"/>
      <c r="G38" s="33"/>
      <c r="H38" s="85" t="str">
        <f t="shared" si="3"/>
        <v/>
      </c>
      <c r="I38" s="24"/>
      <c r="J38" s="26"/>
      <c r="K38" s="26"/>
      <c r="L38" s="26"/>
      <c r="M38" s="33"/>
      <c r="N38" s="85" t="str">
        <f t="shared" si="4"/>
        <v/>
      </c>
      <c r="O38" s="24"/>
      <c r="P38" s="26"/>
      <c r="Q38" s="26"/>
      <c r="R38" s="26"/>
      <c r="S38" s="33"/>
    </row>
    <row r="39" spans="1:19" ht="31.5" customHeight="1" x14ac:dyDescent="0.2">
      <c r="A39" s="65" t="str">
        <f>IF('集計表1-3月(A3)'!A39="","",'集計表1-3月(A3)'!A39)</f>
        <v/>
      </c>
      <c r="B39" s="85" t="str">
        <f t="shared" si="2"/>
        <v/>
      </c>
      <c r="C39" s="24"/>
      <c r="D39" s="26"/>
      <c r="E39" s="26"/>
      <c r="F39" s="26"/>
      <c r="G39" s="33"/>
      <c r="H39" s="85" t="str">
        <f t="shared" si="3"/>
        <v/>
      </c>
      <c r="I39" s="24"/>
      <c r="J39" s="26"/>
      <c r="K39" s="26"/>
      <c r="L39" s="26"/>
      <c r="M39" s="33"/>
      <c r="N39" s="85" t="str">
        <f t="shared" si="4"/>
        <v/>
      </c>
      <c r="O39" s="24"/>
      <c r="P39" s="26"/>
      <c r="Q39" s="26"/>
      <c r="R39" s="26"/>
      <c r="S39" s="33"/>
    </row>
    <row r="40" spans="1:19" ht="31.5" customHeight="1" x14ac:dyDescent="0.2">
      <c r="A40" s="65" t="str">
        <f>IF('集計表1-3月(A3)'!A40="","",'集計表1-3月(A3)'!A40)</f>
        <v/>
      </c>
      <c r="B40" s="85" t="str">
        <f t="shared" si="2"/>
        <v/>
      </c>
      <c r="C40" s="24"/>
      <c r="D40" s="26"/>
      <c r="E40" s="26"/>
      <c r="F40" s="26"/>
      <c r="G40" s="33"/>
      <c r="H40" s="85" t="str">
        <f t="shared" si="3"/>
        <v/>
      </c>
      <c r="I40" s="24"/>
      <c r="J40" s="26"/>
      <c r="K40" s="26"/>
      <c r="L40" s="26"/>
      <c r="M40" s="33"/>
      <c r="N40" s="85" t="str">
        <f t="shared" si="4"/>
        <v/>
      </c>
      <c r="O40" s="24"/>
      <c r="P40" s="26"/>
      <c r="Q40" s="26"/>
      <c r="R40" s="26"/>
      <c r="S40" s="33"/>
    </row>
    <row r="41" spans="1:19" ht="31.95" customHeight="1" x14ac:dyDescent="0.2">
      <c r="A41" s="65" t="str">
        <f>IF('集計表1-3月(A3)'!A41="","",'集計表1-3月(A3)'!A41)</f>
        <v>雑費</v>
      </c>
      <c r="B41" s="85" t="str">
        <f t="shared" si="2"/>
        <v/>
      </c>
      <c r="C41" s="28"/>
      <c r="D41" s="29"/>
      <c r="E41" s="29"/>
      <c r="F41" s="29"/>
      <c r="G41" s="35"/>
      <c r="H41" s="85" t="str">
        <f t="shared" si="3"/>
        <v/>
      </c>
      <c r="I41" s="28"/>
      <c r="J41" s="29"/>
      <c r="K41" s="29"/>
      <c r="L41" s="29"/>
      <c r="M41" s="35"/>
      <c r="N41" s="85" t="str">
        <f t="shared" si="4"/>
        <v/>
      </c>
      <c r="O41" s="28"/>
      <c r="P41" s="29"/>
      <c r="Q41" s="29"/>
      <c r="R41" s="29"/>
      <c r="S41" s="35"/>
    </row>
    <row r="42" spans="1:19" ht="30" customHeight="1" x14ac:dyDescent="0.2">
      <c r="A42" s="9" t="str">
        <f>IF('集計表1-3月(A3)'!A42="","",'集計表1-3月(A3)'!A42)</f>
        <v>小計</v>
      </c>
      <c r="B42" s="91" t="str">
        <f t="shared" ref="B42:S42" si="5">IF(SUM(B16:B41)=0,"",SUM(B16:B41))</f>
        <v/>
      </c>
      <c r="C42" s="93" t="str">
        <f t="shared" si="5"/>
        <v/>
      </c>
      <c r="D42" s="94" t="str">
        <f t="shared" si="5"/>
        <v/>
      </c>
      <c r="E42" s="94" t="str">
        <f t="shared" si="5"/>
        <v/>
      </c>
      <c r="F42" s="94" t="str">
        <f t="shared" si="5"/>
        <v/>
      </c>
      <c r="G42" s="100" t="str">
        <f t="shared" si="5"/>
        <v/>
      </c>
      <c r="H42" s="91" t="str">
        <f t="shared" si="5"/>
        <v/>
      </c>
      <c r="I42" s="93" t="str">
        <f t="shared" si="5"/>
        <v/>
      </c>
      <c r="J42" s="94" t="str">
        <f t="shared" si="5"/>
        <v/>
      </c>
      <c r="K42" s="94" t="str">
        <f t="shared" si="5"/>
        <v/>
      </c>
      <c r="L42" s="94" t="str">
        <f t="shared" si="5"/>
        <v/>
      </c>
      <c r="M42" s="100" t="str">
        <f t="shared" si="5"/>
        <v/>
      </c>
      <c r="N42" s="91" t="str">
        <f t="shared" si="5"/>
        <v/>
      </c>
      <c r="O42" s="93" t="str">
        <f t="shared" si="5"/>
        <v/>
      </c>
      <c r="P42" s="94" t="str">
        <f t="shared" si="5"/>
        <v/>
      </c>
      <c r="Q42" s="94" t="str">
        <f t="shared" si="5"/>
        <v/>
      </c>
      <c r="R42" s="94" t="str">
        <f t="shared" si="5"/>
        <v/>
      </c>
      <c r="S42" s="100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2" t="str">
        <f>IF((SUM(B5:B8)-SUM(B13:B14)-SUM(B16:B41))=0,"",(SUM(B5:B8)-SUM(B13:B14)-SUM(B16:B41)))</f>
        <v/>
      </c>
      <c r="C43" s="97"/>
      <c r="D43" s="144" t="str">
        <f>IF((SUM(B5:B8)-SUM(B13:B14)-SUM(B16:B41))=0,"",(SUM(B5:B8)-SUM(B13:B14)-SUM(B16:B41)))</f>
        <v/>
      </c>
      <c r="E43" s="145"/>
      <c r="F43" s="146"/>
      <c r="G43" s="98"/>
      <c r="H43" s="92" t="str">
        <f>IF((SUM(H5:H8)-SUM(H13:H14)-SUM(H16:H41))=0,"",(SUM(H5:H8)-SUM(H13:H14)-SUM(H16:H41)))</f>
        <v/>
      </c>
      <c r="I43" s="97"/>
      <c r="J43" s="144" t="str">
        <f>IF((SUM(H5:H8)-SUM(H13:H14)-SUM(H16:H41))=0,"",(SUM(H5:H8)-SUM(H13:H14)-SUM(H16:H41)))</f>
        <v/>
      </c>
      <c r="K43" s="145"/>
      <c r="L43" s="146"/>
      <c r="M43" s="98"/>
      <c r="N43" s="92" t="str">
        <f>IF((SUM(N5:N8)-SUM(N13:N14)-SUM(N16:N41))=0,"",(SUM(N5:N8)-SUM(N13:N14)-SUM(N16:N41)))</f>
        <v/>
      </c>
      <c r="O43" s="97"/>
      <c r="P43" s="144" t="str">
        <f>IF((SUM(N5:N8)-SUM(N13:N14)-SUM(N16:N41))=0,"",(SUM(N5:N8)-SUM(N13:N14)-SUM(N16:N41)))</f>
        <v/>
      </c>
      <c r="Q43" s="145"/>
      <c r="R43" s="146"/>
      <c r="S43" s="98"/>
    </row>
  </sheetData>
  <sheetProtection algorithmName="SHA-512" hashValue="ErFd2wLNae14MBmj36Yxbcmjh+zDlk8RRnP9qX48DNZbi842x//jBNVpzw4CH7bt9IeCvbwXUbR4gDYR7MrVpA==" saltValue="eGDeg09Dw7tNI+6v89FcCw==" spinCount="100000" sheet="1" objects="1" scenarios="1"/>
  <mergeCells count="18">
    <mergeCell ref="N11:N12"/>
    <mergeCell ref="P11:Q11"/>
    <mergeCell ref="D43:F43"/>
    <mergeCell ref="J43:L43"/>
    <mergeCell ref="P43:R43"/>
    <mergeCell ref="A1:S1"/>
    <mergeCell ref="B3:G3"/>
    <mergeCell ref="H3:M3"/>
    <mergeCell ref="N3:S3"/>
    <mergeCell ref="R11:S11"/>
    <mergeCell ref="A11:A12"/>
    <mergeCell ref="B11:B12"/>
    <mergeCell ref="D11:E11"/>
    <mergeCell ref="F11:G11"/>
    <mergeCell ref="H11:H12"/>
    <mergeCell ref="A3:A4"/>
    <mergeCell ref="J11:K11"/>
    <mergeCell ref="L11:M11"/>
  </mergeCells>
  <phoneticPr fontId="2"/>
  <printOptions horizontalCentered="1"/>
  <pageMargins left="0.39370078740157483" right="0.19685039370078741" top="0.27559055118110237" bottom="0.19685039370078741" header="0.23622047244094491" footer="0.31496062992125984"/>
  <pageSetup paperSize="8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C184-0ED1-4C80-A27F-68AE9D2F271D}">
  <sheetPr>
    <tabColor theme="6" tint="0.79998168889431442"/>
    <pageSetUpPr fitToPage="1"/>
  </sheetPr>
  <dimension ref="A1:G89"/>
  <sheetViews>
    <sheetView view="pageBreakPreview" zoomScaleNormal="100" zoomScaleSheetLayoutView="100" workbookViewId="0">
      <selection activeCell="D6" sqref="D6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13" t="s">
        <v>85</v>
      </c>
      <c r="B1" s="214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1" t="str">
        <f>IF(SUM(C4:G4)=0,"",SUM(C4:G4))</f>
        <v/>
      </c>
      <c r="C4" s="134"/>
      <c r="D4" s="135"/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35"/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1" t="str">
        <f>IF(SUM(C5:G5)=0,"",SUM(C5:G5))</f>
        <v/>
      </c>
      <c r="C5" s="134"/>
      <c r="D5" s="135"/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35"/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1" t="str">
        <f>IF(SUM(C6:G6)=0,"",SUM(C6:G6))</f>
        <v/>
      </c>
      <c r="C6" s="134"/>
      <c r="D6" s="135"/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35"/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1" t="str">
        <f>IF(SUM(C7:G7)=0,"",SUM(C7:G7))</f>
        <v/>
      </c>
      <c r="C7" s="134"/>
      <c r="D7" s="135"/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35"/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08" t="str">
        <f>IF('集計表1-3月(A3)'!A9="","",'集計表1-3月(A3)'!A9)</f>
        <v>小計</v>
      </c>
      <c r="B8" s="104" t="str">
        <f t="shared" ref="B8:G8" si="0">IF(SUM(B4:B7)=0,"",SUM(B4:B7))</f>
        <v/>
      </c>
      <c r="C8" s="105" t="str">
        <f>IF(SUM(C4:C7)=0,"",SUM(C4:C7))</f>
        <v/>
      </c>
      <c r="D8" s="106" t="str">
        <f t="shared" si="0"/>
        <v/>
      </c>
      <c r="E8" s="106" t="str">
        <f t="shared" si="0"/>
        <v/>
      </c>
      <c r="F8" s="106" t="str">
        <f t="shared" si="0"/>
        <v/>
      </c>
      <c r="G8" s="107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4" t="s">
        <v>62</v>
      </c>
      <c r="B10" s="170" t="s">
        <v>74</v>
      </c>
      <c r="C10" s="50"/>
      <c r="D10" s="171" t="s">
        <v>30</v>
      </c>
      <c r="E10" s="172"/>
      <c r="F10" s="171" t="s">
        <v>31</v>
      </c>
      <c r="G10" s="173"/>
    </row>
    <row r="11" spans="1:7" ht="29.4" customHeight="1" x14ac:dyDescent="0.2">
      <c r="A11" s="148"/>
      <c r="B11" s="150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09" t="str">
        <f>IF('集計表1-3月(A3)'!A13="","",'集計表1-3月(A3)'!A13)</f>
        <v>現金仕入</v>
      </c>
      <c r="B12" s="101" t="str">
        <f>IF(SUM(C12:G12)=0,"",SUM(C12:G12))</f>
        <v/>
      </c>
      <c r="C12" s="134"/>
      <c r="D12" s="134"/>
      <c r="E12" s="134"/>
      <c r="F12" s="134"/>
      <c r="G12" s="136"/>
    </row>
    <row r="13" spans="1:7" ht="21" customHeight="1" x14ac:dyDescent="0.2">
      <c r="A13" s="109" t="str">
        <f>IF('集計表1-3月(A3)'!A14="","",'集計表1-3月(A3)'!A14)</f>
        <v>掛仕入</v>
      </c>
      <c r="B13" s="101" t="str">
        <f>IF(SUM(C13:G13)=0,"",SUM(C13:G13))</f>
        <v/>
      </c>
      <c r="C13" s="134"/>
      <c r="D13" s="134"/>
      <c r="E13" s="134"/>
      <c r="F13" s="134"/>
      <c r="G13" s="136"/>
    </row>
    <row r="14" spans="1:7" ht="21" customHeight="1" x14ac:dyDescent="0.2">
      <c r="A14" s="110" t="str">
        <f>IF('集計表1-3月(A3)'!A15="","",'集計表1-3月(A3)'!A15)</f>
        <v>小計</v>
      </c>
      <c r="B14" s="111" t="str">
        <f t="shared" ref="B14:G14" si="1">IF(SUM(B12:B13)=0,"",SUM(B12:B13))</f>
        <v/>
      </c>
      <c r="C14" s="112" t="str">
        <f t="shared" si="1"/>
        <v/>
      </c>
      <c r="D14" s="113" t="str">
        <f t="shared" si="1"/>
        <v/>
      </c>
      <c r="E14" s="113" t="str">
        <f t="shared" si="1"/>
        <v/>
      </c>
      <c r="F14" s="113" t="str">
        <f t="shared" si="1"/>
        <v/>
      </c>
      <c r="G14" s="114" t="str">
        <f t="shared" si="1"/>
        <v/>
      </c>
    </row>
    <row r="15" spans="1:7" ht="21" customHeight="1" x14ac:dyDescent="0.2">
      <c r="A15" s="109" t="str">
        <f>IF('集計表1-3月(A3)'!A16="","",'集計表1-3月(A3)'!A16)</f>
        <v>租税公課</v>
      </c>
      <c r="B15" s="115" t="str">
        <f>IF(SUM(C15:G15)=0,"",SUM(C15:G15))</f>
        <v/>
      </c>
      <c r="C15" s="134"/>
      <c r="D15" s="116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6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37"/>
      <c r="G15" s="138"/>
    </row>
    <row r="16" spans="1:7" ht="21" customHeight="1" x14ac:dyDescent="0.2">
      <c r="A16" s="109" t="str">
        <f>IF('集計表1-3月(A3)'!A17="","",'集計表1-3月(A3)'!A17)</f>
        <v>荷造運賃</v>
      </c>
      <c r="B16" s="115" t="str">
        <f t="shared" ref="B16:B39" si="2">IF(SUM(C16:G16)=0,"",SUM(C16:G16))</f>
        <v/>
      </c>
      <c r="C16" s="134"/>
      <c r="D16" s="116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6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35"/>
      <c r="G16" s="139"/>
    </row>
    <row r="17" spans="1:7" ht="21" customHeight="1" x14ac:dyDescent="0.2">
      <c r="A17" s="109" t="str">
        <f>IF('集計表1-3月(A3)'!A18="","",'集計表1-3月(A3)'!A18)</f>
        <v>水道光熱費</v>
      </c>
      <c r="B17" s="115" t="str">
        <f t="shared" si="2"/>
        <v/>
      </c>
      <c r="C17" s="120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6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6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37"/>
      <c r="G17" s="138"/>
    </row>
    <row r="18" spans="1:7" ht="21" customHeight="1" x14ac:dyDescent="0.2">
      <c r="A18" s="109" t="str">
        <f>IF('集計表1-3月(A3)'!A19="","",'集計表1-3月(A3)'!A19)</f>
        <v>旅費交通費</v>
      </c>
      <c r="B18" s="115" t="str">
        <f t="shared" si="2"/>
        <v/>
      </c>
      <c r="C18" s="140"/>
      <c r="D18" s="116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6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37"/>
      <c r="G18" s="138"/>
    </row>
    <row r="19" spans="1:7" ht="21" customHeight="1" x14ac:dyDescent="0.2">
      <c r="A19" s="109" t="str">
        <f>IF('集計表1-3月(A3)'!A20="","",'集計表1-3月(A3)'!A20)</f>
        <v>通信費</v>
      </c>
      <c r="B19" s="115" t="str">
        <f t="shared" si="2"/>
        <v/>
      </c>
      <c r="C19" s="140"/>
      <c r="D19" s="137"/>
      <c r="E19" s="137"/>
      <c r="F19" s="137"/>
      <c r="G19" s="138"/>
    </row>
    <row r="20" spans="1:7" ht="21" customHeight="1" x14ac:dyDescent="0.2">
      <c r="A20" s="109" t="str">
        <f>IF('集計表1-3月(A3)'!A21="","",'集計表1-3月(A3)'!A21)</f>
        <v>広告宣伝費</v>
      </c>
      <c r="B20" s="115" t="str">
        <f t="shared" si="2"/>
        <v/>
      </c>
      <c r="C20" s="140"/>
      <c r="D20" s="137"/>
      <c r="E20" s="137"/>
      <c r="F20" s="137"/>
      <c r="G20" s="138"/>
    </row>
    <row r="21" spans="1:7" ht="21" customHeight="1" x14ac:dyDescent="0.2">
      <c r="A21" s="109" t="str">
        <f>IF('集計表1-3月(A3)'!A22="","",'集計表1-3月(A3)'!A22)</f>
        <v>接待交際費</v>
      </c>
      <c r="B21" s="115" t="str">
        <f t="shared" si="2"/>
        <v/>
      </c>
      <c r="C21" s="140"/>
      <c r="D21" s="137"/>
      <c r="E21" s="137"/>
      <c r="F21" s="137"/>
      <c r="G21" s="138"/>
    </row>
    <row r="22" spans="1:7" ht="21" customHeight="1" x14ac:dyDescent="0.2">
      <c r="A22" s="109" t="str">
        <f>IF('集計表1-3月(A3)'!A23="","",'集計表1-3月(A3)'!A23)</f>
        <v>損害保険料</v>
      </c>
      <c r="B22" s="115" t="str">
        <f t="shared" si="2"/>
        <v/>
      </c>
      <c r="C22" s="134"/>
      <c r="D22" s="116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6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6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1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09" t="str">
        <f>IF('集計表1-3月(A3)'!A24="","",'集計表1-3月(A3)'!A24)</f>
        <v>修繕費</v>
      </c>
      <c r="B23" s="115" t="str">
        <f t="shared" si="2"/>
        <v/>
      </c>
      <c r="C23" s="120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6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6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37"/>
      <c r="G23" s="138"/>
    </row>
    <row r="24" spans="1:7" ht="21" customHeight="1" x14ac:dyDescent="0.2">
      <c r="A24" s="109" t="str">
        <f>IF('集計表1-3月(A3)'!A25="","",'集計表1-3月(A3)'!A25)</f>
        <v>消耗品費</v>
      </c>
      <c r="B24" s="115" t="str">
        <f t="shared" si="2"/>
        <v/>
      </c>
      <c r="C24" s="120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37"/>
      <c r="E24" s="137"/>
      <c r="F24" s="137"/>
      <c r="G24" s="138"/>
    </row>
    <row r="25" spans="1:7" ht="21" customHeight="1" x14ac:dyDescent="0.2">
      <c r="A25" s="109" t="str">
        <f>IF('集計表1-3月(A3)'!A26="","",'集計表1-3月(A3)'!A26)</f>
        <v>減価償却費</v>
      </c>
      <c r="B25" s="115" t="str">
        <f t="shared" si="2"/>
        <v/>
      </c>
      <c r="C25" s="134"/>
      <c r="D25" s="116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6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6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1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09" t="str">
        <f>IF('集計表1-3月(A3)'!A27="","",'集計表1-3月(A3)'!A27)</f>
        <v>福利厚生費</v>
      </c>
      <c r="B26" s="115" t="str">
        <f t="shared" si="2"/>
        <v/>
      </c>
      <c r="C26" s="140"/>
      <c r="D26" s="137"/>
      <c r="E26" s="137"/>
      <c r="F26" s="137"/>
      <c r="G26" s="138"/>
    </row>
    <row r="27" spans="1:7" ht="21" customHeight="1" x14ac:dyDescent="0.2">
      <c r="A27" s="109" t="str">
        <f>IF('集計表1-3月(A3)'!A28="","",'集計表1-3月(A3)'!A28)</f>
        <v>給料賃金</v>
      </c>
      <c r="B27" s="115" t="str">
        <f t="shared" si="2"/>
        <v/>
      </c>
      <c r="C27" s="140"/>
      <c r="D27" s="116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6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37"/>
      <c r="G27" s="138"/>
    </row>
    <row r="28" spans="1:7" ht="21" customHeight="1" x14ac:dyDescent="0.2">
      <c r="A28" s="109" t="str">
        <f>IF('集計表1-3月(A3)'!A29="","",'集計表1-3月(A3)'!A29)</f>
        <v>外注工賃</v>
      </c>
      <c r="B28" s="115" t="str">
        <f t="shared" si="2"/>
        <v/>
      </c>
      <c r="C28" s="140"/>
      <c r="D28" s="116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6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37"/>
      <c r="G28" s="138"/>
    </row>
    <row r="29" spans="1:7" ht="21" customHeight="1" x14ac:dyDescent="0.2">
      <c r="A29" s="109" t="str">
        <f>IF('集計表1-3月(A3)'!A30="","",'集計表1-3月(A3)'!A30)</f>
        <v>利子割引料</v>
      </c>
      <c r="B29" s="115" t="str">
        <f t="shared" si="2"/>
        <v/>
      </c>
      <c r="C29" s="134"/>
      <c r="D29" s="116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6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6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1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09" t="str">
        <f>IF('集計表1-3月(A3)'!A31="","",'集計表1-3月(A3)'!A31)</f>
        <v>地代家賃</v>
      </c>
      <c r="B30" s="115" t="str">
        <f t="shared" si="2"/>
        <v/>
      </c>
      <c r="C30" s="140"/>
      <c r="D30" s="116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6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37"/>
      <c r="G30" s="138"/>
    </row>
    <row r="31" spans="1:7" ht="21" customHeight="1" x14ac:dyDescent="0.2">
      <c r="A31" s="109" t="str">
        <f>IF('集計表1-3月(A3)'!A32="","",'集計表1-3月(A3)'!A32)</f>
        <v>貸倒金</v>
      </c>
      <c r="B31" s="115" t="str">
        <f t="shared" si="2"/>
        <v/>
      </c>
      <c r="C31" s="134"/>
      <c r="D31" s="116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6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6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1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09" t="str">
        <f>IF('集計表1-3月(A3)'!A33="","",'集計表1-3月(A3)'!A33)</f>
        <v>車両関係費</v>
      </c>
      <c r="B32" s="115" t="str">
        <f t="shared" si="2"/>
        <v/>
      </c>
      <c r="C32" s="140"/>
      <c r="D32" s="137"/>
      <c r="E32" s="137"/>
      <c r="F32" s="137"/>
      <c r="G32" s="138"/>
    </row>
    <row r="33" spans="1:7" ht="21" customHeight="1" x14ac:dyDescent="0.2">
      <c r="A33" s="141"/>
      <c r="B33" s="115" t="str">
        <f t="shared" si="2"/>
        <v/>
      </c>
      <c r="C33" s="140"/>
      <c r="D33" s="137"/>
      <c r="E33" s="137"/>
      <c r="F33" s="137"/>
      <c r="G33" s="138"/>
    </row>
    <row r="34" spans="1:7" ht="21" customHeight="1" x14ac:dyDescent="0.2">
      <c r="A34" s="141"/>
      <c r="B34" s="115" t="str">
        <f t="shared" si="2"/>
        <v/>
      </c>
      <c r="C34" s="140"/>
      <c r="D34" s="137"/>
      <c r="E34" s="137"/>
      <c r="F34" s="137"/>
      <c r="G34" s="138"/>
    </row>
    <row r="35" spans="1:7" ht="21" customHeight="1" x14ac:dyDescent="0.2">
      <c r="A35" s="141"/>
      <c r="B35" s="115" t="str">
        <f t="shared" si="2"/>
        <v/>
      </c>
      <c r="C35" s="140"/>
      <c r="D35" s="137"/>
      <c r="E35" s="137"/>
      <c r="F35" s="137"/>
      <c r="G35" s="138"/>
    </row>
    <row r="36" spans="1:7" ht="21" customHeight="1" x14ac:dyDescent="0.2">
      <c r="A36" s="141"/>
      <c r="B36" s="115" t="str">
        <f t="shared" si="2"/>
        <v/>
      </c>
      <c r="C36" s="140"/>
      <c r="D36" s="137"/>
      <c r="E36" s="137"/>
      <c r="F36" s="137"/>
      <c r="G36" s="138"/>
    </row>
    <row r="37" spans="1:7" ht="21" customHeight="1" x14ac:dyDescent="0.2">
      <c r="A37" s="141"/>
      <c r="B37" s="115" t="str">
        <f t="shared" si="2"/>
        <v/>
      </c>
      <c r="C37" s="140"/>
      <c r="D37" s="137"/>
      <c r="E37" s="137"/>
      <c r="F37" s="137"/>
      <c r="G37" s="138"/>
    </row>
    <row r="38" spans="1:7" ht="21" customHeight="1" x14ac:dyDescent="0.2">
      <c r="A38" s="141"/>
      <c r="B38" s="115" t="str">
        <f t="shared" si="2"/>
        <v/>
      </c>
      <c r="C38" s="140"/>
      <c r="D38" s="137"/>
      <c r="E38" s="137"/>
      <c r="F38" s="137"/>
      <c r="G38" s="138"/>
    </row>
    <row r="39" spans="1:7" ht="21" customHeight="1" x14ac:dyDescent="0.2">
      <c r="A39" s="141"/>
      <c r="B39" s="115" t="str">
        <f t="shared" si="2"/>
        <v/>
      </c>
      <c r="C39" s="140"/>
      <c r="D39" s="137"/>
      <c r="E39" s="137"/>
      <c r="F39" s="137"/>
      <c r="G39" s="138"/>
    </row>
    <row r="40" spans="1:7" ht="21" customHeight="1" x14ac:dyDescent="0.2">
      <c r="A40" s="109" t="str">
        <f>IF('集計表1-3月(A3)'!A41="","",'集計表1-3月(A3)'!A41)</f>
        <v>雑費</v>
      </c>
      <c r="B40" s="115" t="str">
        <f>IF(SUM(C40:G40)=0,"",SUM(C40:G40))</f>
        <v/>
      </c>
      <c r="C40" s="134"/>
      <c r="D40" s="135"/>
      <c r="E40" s="135"/>
      <c r="F40" s="135"/>
      <c r="G40" s="139"/>
    </row>
    <row r="41" spans="1:7" ht="21" customHeight="1" x14ac:dyDescent="0.2">
      <c r="A41" s="123" t="str">
        <f>'集計表1-3月(A3)'!A42</f>
        <v>小計</v>
      </c>
      <c r="B41" s="124" t="str">
        <f t="shared" ref="B41:G41" si="3">IF(SUM(B15:B40)=0,"",SUM(B15:B40))</f>
        <v/>
      </c>
      <c r="C41" s="112" t="str">
        <f t="shared" si="3"/>
        <v/>
      </c>
      <c r="D41" s="113" t="str">
        <f t="shared" si="3"/>
        <v/>
      </c>
      <c r="E41" s="113" t="str">
        <f t="shared" si="3"/>
        <v/>
      </c>
      <c r="F41" s="113" t="str">
        <f t="shared" si="3"/>
        <v/>
      </c>
      <c r="G41" s="114" t="str">
        <f t="shared" si="3"/>
        <v/>
      </c>
    </row>
    <row r="42" spans="1:7" ht="21" customHeight="1" thickBot="1" x14ac:dyDescent="0.25">
      <c r="A42" s="125" t="str">
        <f>'集計表1-3月(A3)'!A43</f>
        <v>所得金額</v>
      </c>
      <c r="B42" s="126" t="str">
        <f>IF((SUM(B4:B7)-SUM(B12:B13)-SUM(B15:B40))=0,"",(SUM(B4:B7)-SUM(B12:B13)-SUM(B15:B40)))</f>
        <v/>
      </c>
      <c r="C42" s="127"/>
      <c r="D42" s="174"/>
      <c r="E42" s="174"/>
      <c r="F42" s="174"/>
      <c r="G42" s="128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68" t="s">
        <v>57</v>
      </c>
      <c r="B46" s="169"/>
      <c r="C46" s="169"/>
      <c r="D46" s="169"/>
      <c r="E46" s="169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5" t="s">
        <v>47</v>
      </c>
      <c r="D48" s="176"/>
      <c r="E48" s="175" t="s">
        <v>48</v>
      </c>
      <c r="F48" s="176"/>
    </row>
    <row r="49" spans="2:6" ht="24" customHeight="1" x14ac:dyDescent="0.2">
      <c r="B49" s="131">
        <v>1</v>
      </c>
      <c r="C49" s="177"/>
      <c r="D49" s="178"/>
      <c r="E49" s="177"/>
      <c r="F49" s="178"/>
    </row>
    <row r="50" spans="2:6" ht="24" customHeight="1" x14ac:dyDescent="0.2">
      <c r="B50" s="131">
        <v>2</v>
      </c>
      <c r="C50" s="177"/>
      <c r="D50" s="178"/>
      <c r="E50" s="177"/>
      <c r="F50" s="178"/>
    </row>
    <row r="51" spans="2:6" ht="24" customHeight="1" x14ac:dyDescent="0.2">
      <c r="B51" s="131">
        <v>3</v>
      </c>
      <c r="C51" s="177"/>
      <c r="D51" s="178"/>
      <c r="E51" s="177"/>
      <c r="F51" s="178"/>
    </row>
    <row r="52" spans="2:6" ht="24" customHeight="1" x14ac:dyDescent="0.2">
      <c r="B52" s="131">
        <v>4</v>
      </c>
      <c r="C52" s="177"/>
      <c r="D52" s="178"/>
      <c r="E52" s="177"/>
      <c r="F52" s="178"/>
    </row>
    <row r="53" spans="2:6" ht="24" customHeight="1" x14ac:dyDescent="0.2">
      <c r="B53" s="131">
        <v>5</v>
      </c>
      <c r="C53" s="177"/>
      <c r="D53" s="178"/>
      <c r="E53" s="177"/>
      <c r="F53" s="178"/>
    </row>
    <row r="54" spans="2:6" ht="24" customHeight="1" x14ac:dyDescent="0.2">
      <c r="B54" s="131">
        <v>6</v>
      </c>
      <c r="C54" s="177"/>
      <c r="D54" s="177"/>
      <c r="E54" s="177"/>
      <c r="F54" s="178"/>
    </row>
    <row r="55" spans="2:6" ht="24" customHeight="1" x14ac:dyDescent="0.2">
      <c r="B55" s="131">
        <v>7</v>
      </c>
      <c r="C55" s="177"/>
      <c r="D55" s="178"/>
      <c r="E55" s="177"/>
      <c r="F55" s="178"/>
    </row>
    <row r="56" spans="2:6" ht="24" customHeight="1" x14ac:dyDescent="0.2">
      <c r="B56" s="131">
        <v>8</v>
      </c>
      <c r="C56" s="177"/>
      <c r="D56" s="178"/>
      <c r="E56" s="177"/>
      <c r="F56" s="178"/>
    </row>
    <row r="57" spans="2:6" ht="24" customHeight="1" x14ac:dyDescent="0.2">
      <c r="B57" s="131">
        <v>9</v>
      </c>
      <c r="C57" s="177"/>
      <c r="D57" s="178"/>
      <c r="E57" s="177"/>
      <c r="F57" s="178"/>
    </row>
    <row r="58" spans="2:6" ht="24" customHeight="1" x14ac:dyDescent="0.2">
      <c r="B58" s="131">
        <v>10</v>
      </c>
      <c r="C58" s="177"/>
      <c r="D58" s="178"/>
      <c r="E58" s="177"/>
      <c r="F58" s="178"/>
    </row>
    <row r="59" spans="2:6" ht="24" customHeight="1" x14ac:dyDescent="0.2">
      <c r="B59" s="131">
        <v>11</v>
      </c>
      <c r="C59" s="177"/>
      <c r="D59" s="178"/>
      <c r="E59" s="177"/>
      <c r="F59" s="178"/>
    </row>
    <row r="60" spans="2:6" ht="24" customHeight="1" x14ac:dyDescent="0.2">
      <c r="B60" s="131">
        <v>12</v>
      </c>
      <c r="C60" s="177"/>
      <c r="D60" s="178"/>
      <c r="E60" s="177"/>
      <c r="F60" s="178"/>
    </row>
    <row r="61" spans="2:6" ht="24" customHeight="1" x14ac:dyDescent="0.2">
      <c r="B61" s="131" t="s">
        <v>45</v>
      </c>
      <c r="C61" s="177"/>
      <c r="D61" s="178"/>
      <c r="E61" s="179"/>
      <c r="F61" s="180"/>
    </row>
    <row r="62" spans="2:6" ht="24" customHeight="1" x14ac:dyDescent="0.2">
      <c r="B62" s="131" t="s">
        <v>46</v>
      </c>
      <c r="C62" s="177"/>
      <c r="D62" s="178"/>
      <c r="E62" s="179"/>
      <c r="F62" s="180"/>
    </row>
    <row r="63" spans="2:6" ht="30" customHeight="1" x14ac:dyDescent="0.2">
      <c r="B63" s="132" t="s">
        <v>43</v>
      </c>
      <c r="C63" s="181" t="str">
        <f>IF(SUM(C49:D62)=0,"",SUM(C49:D62))</f>
        <v/>
      </c>
      <c r="D63" s="182"/>
      <c r="E63" s="181" t="str">
        <f>IF(SUM(E49:F60)=0,"",SUM(E49:F60))</f>
        <v/>
      </c>
      <c r="F63" s="182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183" t="s">
        <v>49</v>
      </c>
      <c r="B65" s="184"/>
      <c r="C65" s="184"/>
      <c r="D65" s="185" t="s">
        <v>63</v>
      </c>
      <c r="E65" s="186"/>
      <c r="F65" s="186"/>
      <c r="G65" s="186"/>
    </row>
    <row r="66" spans="1:7" ht="15" customHeight="1" x14ac:dyDescent="0.2">
      <c r="A66" s="187" t="s">
        <v>52</v>
      </c>
      <c r="B66" s="188"/>
      <c r="C66" s="188"/>
      <c r="D66" s="189" t="s">
        <v>50</v>
      </c>
      <c r="E66" s="189"/>
      <c r="F66" s="189" t="s">
        <v>47</v>
      </c>
      <c r="G66" s="190"/>
    </row>
    <row r="67" spans="1:7" ht="16.05" customHeight="1" x14ac:dyDescent="0.2">
      <c r="A67" s="191"/>
      <c r="B67" s="192"/>
      <c r="C67" s="192"/>
      <c r="D67" s="189"/>
      <c r="E67" s="189"/>
      <c r="F67" s="194"/>
      <c r="G67" s="195"/>
    </row>
    <row r="68" spans="1:7" ht="16.05" customHeight="1" x14ac:dyDescent="0.2">
      <c r="A68" s="197"/>
      <c r="B68" s="198"/>
      <c r="C68" s="198"/>
      <c r="D68" s="193"/>
      <c r="E68" s="193"/>
      <c r="F68" s="196"/>
      <c r="G68" s="196"/>
    </row>
    <row r="69" spans="1:7" ht="16.05" customHeight="1" x14ac:dyDescent="0.2">
      <c r="A69" s="199"/>
      <c r="B69" s="200"/>
      <c r="C69" s="200"/>
      <c r="D69" s="201"/>
      <c r="E69" s="201"/>
      <c r="F69" s="202"/>
      <c r="G69" s="203"/>
    </row>
    <row r="70" spans="1:7" ht="16.05" customHeight="1" x14ac:dyDescent="0.2">
      <c r="A70" s="199"/>
      <c r="B70" s="200"/>
      <c r="C70" s="200"/>
      <c r="D70" s="201"/>
      <c r="E70" s="201"/>
      <c r="F70" s="203"/>
      <c r="G70" s="203"/>
    </row>
    <row r="71" spans="1:7" ht="16.05" customHeight="1" x14ac:dyDescent="0.2">
      <c r="A71" s="191"/>
      <c r="B71" s="192"/>
      <c r="C71" s="192"/>
      <c r="D71" s="189"/>
      <c r="E71" s="189"/>
      <c r="F71" s="194"/>
      <c r="G71" s="195"/>
    </row>
    <row r="72" spans="1:7" ht="16.05" customHeight="1" x14ac:dyDescent="0.2">
      <c r="A72" s="197"/>
      <c r="B72" s="198"/>
      <c r="C72" s="198"/>
      <c r="D72" s="193"/>
      <c r="E72" s="193"/>
      <c r="F72" s="196"/>
      <c r="G72" s="196"/>
    </row>
    <row r="73" spans="1:7" ht="16.05" customHeight="1" x14ac:dyDescent="0.2">
      <c r="A73" s="199"/>
      <c r="B73" s="200"/>
      <c r="C73" s="200"/>
      <c r="D73" s="201"/>
      <c r="E73" s="201"/>
      <c r="F73" s="202"/>
      <c r="G73" s="203"/>
    </row>
    <row r="74" spans="1:7" ht="16.05" customHeight="1" x14ac:dyDescent="0.2">
      <c r="A74" s="197"/>
      <c r="B74" s="198"/>
      <c r="C74" s="198"/>
      <c r="D74" s="201"/>
      <c r="E74" s="201"/>
      <c r="F74" s="203"/>
      <c r="G74" s="203"/>
    </row>
    <row r="75" spans="1:7" ht="25.95" customHeight="1" thickBot="1" x14ac:dyDescent="0.25">
      <c r="A75" s="175" t="s">
        <v>53</v>
      </c>
      <c r="B75" s="176"/>
      <c r="C75" s="176"/>
      <c r="D75" s="176"/>
      <c r="E75" s="188"/>
      <c r="F75" s="209">
        <f>SUM(C49:D62)-F67-F69-F71-F73</f>
        <v>0</v>
      </c>
      <c r="G75" s="209"/>
    </row>
    <row r="76" spans="1:7" ht="25.95" customHeight="1" thickBot="1" x14ac:dyDescent="0.25">
      <c r="A76" s="37"/>
      <c r="B76" s="37"/>
      <c r="C76" s="38"/>
      <c r="D76" s="39"/>
      <c r="E76" s="52" t="s">
        <v>43</v>
      </c>
      <c r="F76" s="210" t="str">
        <f>C63</f>
        <v/>
      </c>
      <c r="G76" s="211"/>
    </row>
    <row r="77" spans="1:7" ht="25.2" customHeight="1" x14ac:dyDescent="0.2">
      <c r="A77" s="183" t="s">
        <v>55</v>
      </c>
      <c r="B77" s="184"/>
      <c r="C77" s="184"/>
      <c r="D77" s="185"/>
      <c r="E77" s="186"/>
      <c r="F77" s="186"/>
      <c r="G77" s="186"/>
    </row>
    <row r="78" spans="1:7" ht="15" customHeight="1" x14ac:dyDescent="0.2">
      <c r="A78" s="175" t="s">
        <v>79</v>
      </c>
      <c r="B78" s="176"/>
      <c r="C78" s="176"/>
      <c r="D78" s="205" t="s">
        <v>50</v>
      </c>
      <c r="E78" s="205"/>
      <c r="F78" s="205" t="s">
        <v>48</v>
      </c>
      <c r="G78" s="212"/>
    </row>
    <row r="79" spans="1:7" ht="16.05" customHeight="1" x14ac:dyDescent="0.2">
      <c r="A79" s="204"/>
      <c r="B79" s="192"/>
      <c r="C79" s="192"/>
      <c r="D79" s="205"/>
      <c r="E79" s="205"/>
      <c r="F79" s="206"/>
      <c r="G79" s="207"/>
    </row>
    <row r="80" spans="1:7" ht="16.05" customHeight="1" x14ac:dyDescent="0.2">
      <c r="A80" s="208"/>
      <c r="B80" s="198"/>
      <c r="C80" s="198"/>
      <c r="D80" s="205"/>
      <c r="E80" s="205"/>
      <c r="F80" s="207"/>
      <c r="G80" s="207"/>
    </row>
    <row r="81" spans="1:7" ht="16.05" customHeight="1" x14ac:dyDescent="0.2">
      <c r="A81" s="204"/>
      <c r="B81" s="192"/>
      <c r="C81" s="192"/>
      <c r="D81" s="205"/>
      <c r="E81" s="205"/>
      <c r="F81" s="206"/>
      <c r="G81" s="207"/>
    </row>
    <row r="82" spans="1:7" ht="16.05" customHeight="1" x14ac:dyDescent="0.2">
      <c r="A82" s="208"/>
      <c r="B82" s="198"/>
      <c r="C82" s="198"/>
      <c r="D82" s="205"/>
      <c r="E82" s="205"/>
      <c r="F82" s="207"/>
      <c r="G82" s="207"/>
    </row>
    <row r="83" spans="1:7" ht="16.05" customHeight="1" x14ac:dyDescent="0.2">
      <c r="A83" s="204"/>
      <c r="B83" s="192"/>
      <c r="C83" s="192"/>
      <c r="D83" s="205"/>
      <c r="E83" s="205"/>
      <c r="F83" s="206"/>
      <c r="G83" s="207"/>
    </row>
    <row r="84" spans="1:7" ht="16.05" customHeight="1" x14ac:dyDescent="0.2">
      <c r="A84" s="208"/>
      <c r="B84" s="198"/>
      <c r="C84" s="198"/>
      <c r="D84" s="205"/>
      <c r="E84" s="205"/>
      <c r="F84" s="207"/>
      <c r="G84" s="207"/>
    </row>
    <row r="85" spans="1:7" ht="16.05" customHeight="1" x14ac:dyDescent="0.2">
      <c r="A85" s="204"/>
      <c r="B85" s="192"/>
      <c r="C85" s="192"/>
      <c r="D85" s="205"/>
      <c r="E85" s="205"/>
      <c r="F85" s="206"/>
      <c r="G85" s="207"/>
    </row>
    <row r="86" spans="1:7" ht="16.05" customHeight="1" x14ac:dyDescent="0.2">
      <c r="A86" s="208"/>
      <c r="B86" s="198"/>
      <c r="C86" s="198"/>
      <c r="D86" s="205"/>
      <c r="E86" s="205"/>
      <c r="F86" s="207"/>
      <c r="G86" s="207"/>
    </row>
    <row r="87" spans="1:7" ht="25.95" customHeight="1" thickBot="1" x14ac:dyDescent="0.25">
      <c r="A87" s="175" t="s">
        <v>56</v>
      </c>
      <c r="B87" s="176"/>
      <c r="C87" s="176"/>
      <c r="D87" s="176"/>
      <c r="E87" s="188"/>
      <c r="F87" s="209">
        <f>SUM(E49:F60)-F79-F81-F83-F85</f>
        <v>0</v>
      </c>
      <c r="G87" s="209"/>
    </row>
    <row r="88" spans="1:7" ht="25.95" customHeight="1" thickBot="1" x14ac:dyDescent="0.25">
      <c r="B88" s="37"/>
      <c r="C88" s="38"/>
      <c r="D88" s="39"/>
      <c r="E88" s="52" t="s">
        <v>43</v>
      </c>
      <c r="F88" s="210" t="str">
        <f>E63</f>
        <v/>
      </c>
      <c r="G88" s="211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D8fLRAOXPf8dk32kgNBp6tBCQAe9D8ipirAc87tDLvXK3KeTlLmxAL8oRtxNzoDdFDRqfg8rMdPrroyaoCD0vg==" saltValue="WHVWz/zr8Qj3GrDbOpnW1A==" spinCount="100000" sheet="1"/>
  <mergeCells count="87">
    <mergeCell ref="A87:E87"/>
    <mergeCell ref="F87:G87"/>
    <mergeCell ref="F88:G88"/>
    <mergeCell ref="A1:B1"/>
    <mergeCell ref="A83:C83"/>
    <mergeCell ref="D83:E84"/>
    <mergeCell ref="F83:G84"/>
    <mergeCell ref="A84:C84"/>
    <mergeCell ref="A85:C85"/>
    <mergeCell ref="D85:E86"/>
    <mergeCell ref="F85:G86"/>
    <mergeCell ref="A86:C86"/>
    <mergeCell ref="A79:C79"/>
    <mergeCell ref="D79:E80"/>
    <mergeCell ref="F79:G80"/>
    <mergeCell ref="A80:C80"/>
    <mergeCell ref="A81:C81"/>
    <mergeCell ref="D81:E82"/>
    <mergeCell ref="F81:G82"/>
    <mergeCell ref="A82:C82"/>
    <mergeCell ref="A75:E75"/>
    <mergeCell ref="F75:G75"/>
    <mergeCell ref="F76:G76"/>
    <mergeCell ref="A77:C77"/>
    <mergeCell ref="D77:G77"/>
    <mergeCell ref="A78:C78"/>
    <mergeCell ref="D78:E78"/>
    <mergeCell ref="F78:G78"/>
    <mergeCell ref="A71:C71"/>
    <mergeCell ref="D71:E72"/>
    <mergeCell ref="F71:G72"/>
    <mergeCell ref="A72:C72"/>
    <mergeCell ref="A73:C73"/>
    <mergeCell ref="D73:E74"/>
    <mergeCell ref="F73:G74"/>
    <mergeCell ref="A74:C74"/>
    <mergeCell ref="A67:C67"/>
    <mergeCell ref="D67:E68"/>
    <mergeCell ref="F67:G68"/>
    <mergeCell ref="A68:C68"/>
    <mergeCell ref="A69:C69"/>
    <mergeCell ref="D69:E70"/>
    <mergeCell ref="F69:G70"/>
    <mergeCell ref="A70:C70"/>
    <mergeCell ref="C63:D63"/>
    <mergeCell ref="E63:F63"/>
    <mergeCell ref="A65:C65"/>
    <mergeCell ref="D65:G65"/>
    <mergeCell ref="A66:C66"/>
    <mergeCell ref="D66:E66"/>
    <mergeCell ref="F66:G66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A46:E46"/>
    <mergeCell ref="A10:A11"/>
    <mergeCell ref="B10:B11"/>
    <mergeCell ref="D10:E10"/>
    <mergeCell ref="F10:G10"/>
    <mergeCell ref="D42:F42"/>
  </mergeCells>
  <phoneticPr fontId="2"/>
  <printOptions horizontalCentered="1"/>
  <pageMargins left="0.34" right="0.19685039370078741" top="0.59" bottom="0.27559055118110237" header="0.23622047244094491" footer="0.15748031496062992"/>
  <pageSetup paperSize="9" scale="92" fitToWidth="2" fitToHeight="2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G89"/>
  <sheetViews>
    <sheetView view="pageBreakPreview" zoomScaleNormal="100" zoomScaleSheetLayoutView="100" workbookViewId="0">
      <selection activeCell="F11" sqref="F11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13" t="s">
        <v>82</v>
      </c>
      <c r="B1" s="214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1" t="str">
        <f>IF(SUM(C4:G4)=0,"",SUM(C4:G4))</f>
        <v/>
      </c>
      <c r="C4" s="102" t="str">
        <f>IF(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=0,"",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)</f>
        <v/>
      </c>
      <c r="D4" s="103" t="str">
        <f>IF(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=0,"",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)</f>
        <v/>
      </c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03" t="str">
        <f>IF(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=0,"",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)</f>
        <v/>
      </c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1" t="str">
        <f>IF(SUM(C5:G5)=0,"",SUM(C5:G5))</f>
        <v/>
      </c>
      <c r="C5" s="102" t="str">
        <f>IF(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=0,"",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)</f>
        <v/>
      </c>
      <c r="D5" s="103" t="str">
        <f>IF(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=0,"",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)</f>
        <v/>
      </c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03" t="str">
        <f>IF(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=0,"",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)</f>
        <v/>
      </c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1" t="str">
        <f>IF(SUM(C6:G6)=0,"",SUM(C6:G6))</f>
        <v/>
      </c>
      <c r="C6" s="102" t="str">
        <f>IF(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=0,"",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)</f>
        <v/>
      </c>
      <c r="D6" s="103" t="str">
        <f>IF(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=0,"",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)</f>
        <v/>
      </c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03" t="str">
        <f>IF(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=0,"",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)</f>
        <v/>
      </c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1" t="str">
        <f>IF(SUM(C7:G7)=0,"",SUM(C7:G7))</f>
        <v/>
      </c>
      <c r="C7" s="102" t="str">
        <f>IF(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=0,"",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)</f>
        <v/>
      </c>
      <c r="D7" s="103" t="str">
        <f>IF(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=0,"",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)</f>
        <v/>
      </c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03" t="str">
        <f>IF(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=0,"",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)</f>
        <v/>
      </c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08" t="str">
        <f>IF('集計表1-3月(A3)'!A9="","",'集計表1-3月(A3)'!A9)</f>
        <v>小計</v>
      </c>
      <c r="B8" s="104" t="str">
        <f t="shared" ref="B8:G8" si="0">IF(SUM(B4:B7)=0,"",SUM(B4:B7))</f>
        <v/>
      </c>
      <c r="C8" s="105" t="str">
        <f>IF(SUM(C4:C7)=0,"",SUM(C4:C7))</f>
        <v/>
      </c>
      <c r="D8" s="106" t="str">
        <f t="shared" si="0"/>
        <v/>
      </c>
      <c r="E8" s="106" t="str">
        <f t="shared" si="0"/>
        <v/>
      </c>
      <c r="F8" s="106" t="str">
        <f t="shared" si="0"/>
        <v/>
      </c>
      <c r="G8" s="107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4" t="s">
        <v>62</v>
      </c>
      <c r="B10" s="170" t="s">
        <v>74</v>
      </c>
      <c r="C10" s="50"/>
      <c r="D10" s="171" t="s">
        <v>30</v>
      </c>
      <c r="E10" s="172"/>
      <c r="F10" s="171" t="s">
        <v>31</v>
      </c>
      <c r="G10" s="173"/>
    </row>
    <row r="11" spans="1:7" ht="29.4" customHeight="1" x14ac:dyDescent="0.2">
      <c r="A11" s="148"/>
      <c r="B11" s="150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09" t="str">
        <f>IF('集計表1-3月(A3)'!A13="","",'集計表1-3月(A3)'!A13)</f>
        <v>現金仕入</v>
      </c>
      <c r="B12" s="101" t="str">
        <f>IF(SUM(C12:G12)=0,"",SUM(C12:G12))</f>
        <v/>
      </c>
      <c r="C12" s="102" t="str">
        <f>IF(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=0,"",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)</f>
        <v/>
      </c>
      <c r="D12" s="102" t="str">
        <f>IF(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=0,"",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)</f>
        <v/>
      </c>
      <c r="E12" s="102" t="str">
        <f>IF(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=0,"",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)</f>
        <v/>
      </c>
      <c r="F12" s="102" t="str">
        <f>IF(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=0,"",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)</f>
        <v/>
      </c>
      <c r="G12" s="133" t="str">
        <f>IF(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=0,"",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)</f>
        <v/>
      </c>
    </row>
    <row r="13" spans="1:7" ht="21" customHeight="1" x14ac:dyDescent="0.2">
      <c r="A13" s="109" t="str">
        <f>IF('集計表1-3月(A3)'!A14="","",'集計表1-3月(A3)'!A14)</f>
        <v>掛仕入</v>
      </c>
      <c r="B13" s="101" t="str">
        <f>IF(SUM(C13:G13)=0,"",SUM(C13:G13))</f>
        <v/>
      </c>
      <c r="C13" s="102" t="str">
        <f>IF(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=0,"",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)</f>
        <v/>
      </c>
      <c r="D13" s="102" t="str">
        <f>IF(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=0,"",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)</f>
        <v/>
      </c>
      <c r="E13" s="102" t="str">
        <f>IF(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=0,"",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)</f>
        <v/>
      </c>
      <c r="F13" s="102" t="str">
        <f>IF(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=0,"",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)</f>
        <v/>
      </c>
      <c r="G13" s="133" t="str">
        <f>IF(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=0,"",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)</f>
        <v/>
      </c>
    </row>
    <row r="14" spans="1:7" ht="21" customHeight="1" x14ac:dyDescent="0.2">
      <c r="A14" s="110" t="str">
        <f>IF('集計表1-3月(A3)'!A15="","",'集計表1-3月(A3)'!A15)</f>
        <v>小計</v>
      </c>
      <c r="B14" s="111" t="str">
        <f t="shared" ref="B14:G14" si="1">IF(SUM(B12:B13)=0,"",SUM(B12:B13))</f>
        <v/>
      </c>
      <c r="C14" s="112" t="str">
        <f t="shared" si="1"/>
        <v/>
      </c>
      <c r="D14" s="113" t="str">
        <f t="shared" si="1"/>
        <v/>
      </c>
      <c r="E14" s="113" t="str">
        <f t="shared" si="1"/>
        <v/>
      </c>
      <c r="F14" s="113" t="str">
        <f t="shared" si="1"/>
        <v/>
      </c>
      <c r="G14" s="114" t="str">
        <f t="shared" si="1"/>
        <v/>
      </c>
    </row>
    <row r="15" spans="1:7" ht="21" customHeight="1" x14ac:dyDescent="0.2">
      <c r="A15" s="109" t="str">
        <f>IF('集計表1-3月(A3)'!A16="","",'集計表1-3月(A3)'!A16)</f>
        <v>租税公課</v>
      </c>
      <c r="B15" s="115" t="str">
        <f>IF(SUM(C15:G15)=0,"",SUM(C15:G15))</f>
        <v/>
      </c>
      <c r="C15" s="102" t="str">
        <f>IF(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=0,"",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)</f>
        <v/>
      </c>
      <c r="D15" s="116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6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17" t="str">
        <f>IF(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=0,"",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)</f>
        <v/>
      </c>
      <c r="G15" s="118" t="str">
        <f>IF(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=0,"",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)</f>
        <v/>
      </c>
    </row>
    <row r="16" spans="1:7" ht="21" customHeight="1" x14ac:dyDescent="0.2">
      <c r="A16" s="109" t="str">
        <f>IF('集計表1-3月(A3)'!A17="","",'集計表1-3月(A3)'!A17)</f>
        <v>荷造運賃</v>
      </c>
      <c r="B16" s="115" t="str">
        <f t="shared" ref="B16:B39" si="2">IF(SUM(C16:G16)=0,"",SUM(C16:G16))</f>
        <v/>
      </c>
      <c r="C16" s="102" t="str">
        <f>IF(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=0,"",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)</f>
        <v/>
      </c>
      <c r="D16" s="116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6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03" t="str">
        <f>IF(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=0,"",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)</f>
        <v/>
      </c>
      <c r="G16" s="122" t="str">
        <f>IF(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=0,"",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)</f>
        <v/>
      </c>
    </row>
    <row r="17" spans="1:7" ht="21" customHeight="1" x14ac:dyDescent="0.2">
      <c r="A17" s="109" t="str">
        <f>IF('集計表1-3月(A3)'!A18="","",'集計表1-3月(A3)'!A18)</f>
        <v>水道光熱費</v>
      </c>
      <c r="B17" s="115" t="str">
        <f t="shared" si="2"/>
        <v/>
      </c>
      <c r="C17" s="120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6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6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17" t="str">
        <f>IF(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=0,"",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)</f>
        <v/>
      </c>
      <c r="G17" s="118" t="str">
        <f>IF(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=0,"",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)</f>
        <v/>
      </c>
    </row>
    <row r="18" spans="1:7" ht="21" customHeight="1" x14ac:dyDescent="0.2">
      <c r="A18" s="109" t="str">
        <f>IF('集計表1-3月(A3)'!A19="","",'集計表1-3月(A3)'!A19)</f>
        <v>旅費交通費</v>
      </c>
      <c r="B18" s="115" t="str">
        <f t="shared" si="2"/>
        <v/>
      </c>
      <c r="C18" s="119" t="str">
        <f>IF(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=0,"",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)</f>
        <v/>
      </c>
      <c r="D18" s="116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6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17" t="str">
        <f>IF(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=0,"",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)</f>
        <v/>
      </c>
      <c r="G18" s="118" t="str">
        <f>IF(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=0,"",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)</f>
        <v/>
      </c>
    </row>
    <row r="19" spans="1:7" ht="21" customHeight="1" x14ac:dyDescent="0.2">
      <c r="A19" s="109" t="str">
        <f>IF('集計表1-3月(A3)'!A20="","",'集計表1-3月(A3)'!A20)</f>
        <v>通信費</v>
      </c>
      <c r="B19" s="115" t="str">
        <f t="shared" si="2"/>
        <v/>
      </c>
      <c r="C19" s="119" t="str">
        <f>IF(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=0,"",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)</f>
        <v/>
      </c>
      <c r="D19" s="117" t="str">
        <f>IF(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=0,"",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)</f>
        <v/>
      </c>
      <c r="E19" s="117" t="str">
        <f>IF(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=0,"",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)</f>
        <v/>
      </c>
      <c r="F19" s="117" t="str">
        <f>IF(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=0,"",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)</f>
        <v/>
      </c>
      <c r="G19" s="118" t="str">
        <f>IF(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=0,"",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)</f>
        <v/>
      </c>
    </row>
    <row r="20" spans="1:7" ht="21" customHeight="1" x14ac:dyDescent="0.2">
      <c r="A20" s="109" t="str">
        <f>IF('集計表1-3月(A3)'!A21="","",'集計表1-3月(A3)'!A21)</f>
        <v>広告宣伝費</v>
      </c>
      <c r="B20" s="115" t="str">
        <f t="shared" si="2"/>
        <v/>
      </c>
      <c r="C20" s="119" t="str">
        <f>IF(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=0,"",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)</f>
        <v/>
      </c>
      <c r="D20" s="117" t="str">
        <f>IF(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=0,"",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)</f>
        <v/>
      </c>
      <c r="E20" s="117" t="str">
        <f>IF(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=0,"",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)</f>
        <v/>
      </c>
      <c r="F20" s="117" t="str">
        <f>IF(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=0,"",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)</f>
        <v/>
      </c>
      <c r="G20" s="118" t="str">
        <f>IF(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=0,"",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)</f>
        <v/>
      </c>
    </row>
    <row r="21" spans="1:7" ht="21" customHeight="1" x14ac:dyDescent="0.2">
      <c r="A21" s="109" t="str">
        <f>IF('集計表1-3月(A3)'!A22="","",'集計表1-3月(A3)'!A22)</f>
        <v>接待交際費</v>
      </c>
      <c r="B21" s="115" t="str">
        <f t="shared" si="2"/>
        <v/>
      </c>
      <c r="C21" s="119" t="str">
        <f>IF(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=0,"",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)</f>
        <v/>
      </c>
      <c r="D21" s="117" t="str">
        <f>IF(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=0,"",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)</f>
        <v/>
      </c>
      <c r="E21" s="117" t="str">
        <f>IF(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=0,"",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)</f>
        <v/>
      </c>
      <c r="F21" s="117" t="str">
        <f>IF(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=0,"",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)</f>
        <v/>
      </c>
      <c r="G21" s="118" t="str">
        <f>IF(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=0,"",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)</f>
        <v/>
      </c>
    </row>
    <row r="22" spans="1:7" ht="21" customHeight="1" x14ac:dyDescent="0.2">
      <c r="A22" s="109" t="str">
        <f>IF('集計表1-3月(A3)'!A23="","",'集計表1-3月(A3)'!A23)</f>
        <v>損害保険料</v>
      </c>
      <c r="B22" s="115" t="str">
        <f t="shared" si="2"/>
        <v/>
      </c>
      <c r="C22" s="102" t="str">
        <f>IF(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=0,"",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)</f>
        <v/>
      </c>
      <c r="D22" s="116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6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6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1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09" t="str">
        <f>IF('集計表1-3月(A3)'!A24="","",'集計表1-3月(A3)'!A24)</f>
        <v>修繕費</v>
      </c>
      <c r="B23" s="115" t="str">
        <f t="shared" si="2"/>
        <v/>
      </c>
      <c r="C23" s="120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6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6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17" t="str">
        <f>IF(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=0,"",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)</f>
        <v/>
      </c>
      <c r="G23" s="118" t="str">
        <f>IF(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=0,"",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)</f>
        <v/>
      </c>
    </row>
    <row r="24" spans="1:7" ht="21" customHeight="1" x14ac:dyDescent="0.2">
      <c r="A24" s="109" t="str">
        <f>IF('集計表1-3月(A3)'!A25="","",'集計表1-3月(A3)'!A25)</f>
        <v>消耗品費</v>
      </c>
      <c r="B24" s="115" t="str">
        <f t="shared" si="2"/>
        <v/>
      </c>
      <c r="C24" s="120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17" t="str">
        <f>IF(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=0,"",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)</f>
        <v/>
      </c>
      <c r="E24" s="117" t="str">
        <f>IF(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=0,"",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)</f>
        <v/>
      </c>
      <c r="F24" s="117" t="str">
        <f>IF(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=0,"",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)</f>
        <v/>
      </c>
      <c r="G24" s="118" t="str">
        <f>IF(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=0,"",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)</f>
        <v/>
      </c>
    </row>
    <row r="25" spans="1:7" ht="21" customHeight="1" x14ac:dyDescent="0.2">
      <c r="A25" s="109" t="str">
        <f>IF('集計表1-3月(A3)'!A26="","",'集計表1-3月(A3)'!A26)</f>
        <v>減価償却費</v>
      </c>
      <c r="B25" s="115" t="str">
        <f t="shared" si="2"/>
        <v/>
      </c>
      <c r="C25" s="102" t="str">
        <f>IF(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=0,"",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)</f>
        <v/>
      </c>
      <c r="D25" s="116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6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6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1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09" t="str">
        <f>IF('集計表1-3月(A3)'!A27="","",'集計表1-3月(A3)'!A27)</f>
        <v>福利厚生費</v>
      </c>
      <c r="B26" s="115" t="str">
        <f t="shared" si="2"/>
        <v/>
      </c>
      <c r="C26" s="119" t="str">
        <f>IF(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=0,"",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)</f>
        <v/>
      </c>
      <c r="D26" s="117" t="str">
        <f>IF(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=0,"",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)</f>
        <v/>
      </c>
      <c r="E26" s="117" t="str">
        <f>IF(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=0,"",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)</f>
        <v/>
      </c>
      <c r="F26" s="117" t="str">
        <f>IF(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=0,"",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)</f>
        <v/>
      </c>
      <c r="G26" s="118" t="str">
        <f>IF(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=0,"",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)</f>
        <v/>
      </c>
    </row>
    <row r="27" spans="1:7" ht="21" customHeight="1" x14ac:dyDescent="0.2">
      <c r="A27" s="109" t="str">
        <f>IF('集計表1-3月(A3)'!A28="","",'集計表1-3月(A3)'!A28)</f>
        <v>給料賃金</v>
      </c>
      <c r="B27" s="115" t="str">
        <f t="shared" si="2"/>
        <v/>
      </c>
      <c r="C27" s="119" t="str">
        <f>IF(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=0,"",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)</f>
        <v/>
      </c>
      <c r="D27" s="116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6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17" t="str">
        <f>IF(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=0,"",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)</f>
        <v/>
      </c>
      <c r="G27" s="118" t="str">
        <f>IF(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=0,"",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)</f>
        <v/>
      </c>
    </row>
    <row r="28" spans="1:7" ht="21" customHeight="1" x14ac:dyDescent="0.2">
      <c r="A28" s="109" t="str">
        <f>IF('集計表1-3月(A3)'!A29="","",'集計表1-3月(A3)'!A29)</f>
        <v>外注工賃</v>
      </c>
      <c r="B28" s="115" t="str">
        <f t="shared" si="2"/>
        <v/>
      </c>
      <c r="C28" s="119" t="str">
        <f>IF(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=0,"",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)</f>
        <v/>
      </c>
      <c r="D28" s="116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6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17" t="str">
        <f>IF(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=0,"",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)</f>
        <v/>
      </c>
      <c r="G28" s="118" t="str">
        <f>IF(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=0,"",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)</f>
        <v/>
      </c>
    </row>
    <row r="29" spans="1:7" ht="21" customHeight="1" x14ac:dyDescent="0.2">
      <c r="A29" s="109" t="str">
        <f>IF('集計表1-3月(A3)'!A30="","",'集計表1-3月(A3)'!A30)</f>
        <v>利子割引料</v>
      </c>
      <c r="B29" s="115" t="str">
        <f t="shared" si="2"/>
        <v/>
      </c>
      <c r="C29" s="102" t="str">
        <f>IF(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=0,"",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)</f>
        <v/>
      </c>
      <c r="D29" s="116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6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6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1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09" t="str">
        <f>IF('集計表1-3月(A3)'!A31="","",'集計表1-3月(A3)'!A31)</f>
        <v>地代家賃</v>
      </c>
      <c r="B30" s="115" t="str">
        <f t="shared" si="2"/>
        <v/>
      </c>
      <c r="C30" s="119" t="str">
        <f>IF(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=0,"",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)</f>
        <v/>
      </c>
      <c r="D30" s="116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6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17" t="str">
        <f>IF(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=0,"",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)</f>
        <v/>
      </c>
      <c r="G30" s="118" t="str">
        <f>IF(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=0,"",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)</f>
        <v/>
      </c>
    </row>
    <row r="31" spans="1:7" ht="21" customHeight="1" x14ac:dyDescent="0.2">
      <c r="A31" s="109" t="str">
        <f>IF('集計表1-3月(A3)'!A32="","",'集計表1-3月(A3)'!A32)</f>
        <v>貸倒金</v>
      </c>
      <c r="B31" s="115" t="str">
        <f t="shared" si="2"/>
        <v/>
      </c>
      <c r="C31" s="102" t="str">
        <f>IF(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=0,"",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)</f>
        <v/>
      </c>
      <c r="D31" s="116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6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6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1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09" t="str">
        <f>IF('集計表1-3月(A3)'!A33="","",'集計表1-3月(A3)'!A33)</f>
        <v>車両関係費</v>
      </c>
      <c r="B32" s="115" t="str">
        <f t="shared" si="2"/>
        <v/>
      </c>
      <c r="C32" s="119" t="str">
        <f>IF(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=0,"",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)</f>
        <v/>
      </c>
      <c r="D32" s="117" t="str">
        <f>IF(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=0,"",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)</f>
        <v/>
      </c>
      <c r="E32" s="117" t="str">
        <f>IF(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=0,"",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)</f>
        <v/>
      </c>
      <c r="F32" s="117" t="str">
        <f>IF(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=0,"",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)</f>
        <v/>
      </c>
      <c r="G32" s="118" t="str">
        <f>IF(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=0,"",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)</f>
        <v/>
      </c>
    </row>
    <row r="33" spans="1:7" ht="21" customHeight="1" x14ac:dyDescent="0.2">
      <c r="A33" s="109" t="str">
        <f>IF('集計表1-3月(A3)'!A34="","",'集計表1-3月(A3)'!A34)</f>
        <v/>
      </c>
      <c r="B33" s="115" t="str">
        <f t="shared" si="2"/>
        <v/>
      </c>
      <c r="C33" s="119" t="str">
        <f>IF(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=0,"",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)</f>
        <v/>
      </c>
      <c r="D33" s="117" t="str">
        <f>IF(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=0,"",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)</f>
        <v/>
      </c>
      <c r="E33" s="117" t="str">
        <f>IF(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=0,"",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)</f>
        <v/>
      </c>
      <c r="F33" s="117" t="str">
        <f>IF(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=0,"",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)</f>
        <v/>
      </c>
      <c r="G33" s="118" t="str">
        <f>IF(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=0,"",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)</f>
        <v/>
      </c>
    </row>
    <row r="34" spans="1:7" ht="21" customHeight="1" x14ac:dyDescent="0.2">
      <c r="A34" s="109" t="str">
        <f>IF('集計表1-3月(A3)'!A35="","",'集計表1-3月(A3)'!A35)</f>
        <v/>
      </c>
      <c r="B34" s="115" t="str">
        <f t="shared" si="2"/>
        <v/>
      </c>
      <c r="C34" s="119" t="str">
        <f>IF(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=0,"",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)</f>
        <v/>
      </c>
      <c r="D34" s="117" t="str">
        <f>IF(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=0,"",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)</f>
        <v/>
      </c>
      <c r="E34" s="117" t="str">
        <f>IF(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=0,"",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)</f>
        <v/>
      </c>
      <c r="F34" s="117" t="str">
        <f>IF(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=0,"",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)</f>
        <v/>
      </c>
      <c r="G34" s="118" t="str">
        <f>IF(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=0,"",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)</f>
        <v/>
      </c>
    </row>
    <row r="35" spans="1:7" ht="21" customHeight="1" x14ac:dyDescent="0.2">
      <c r="A35" s="109" t="str">
        <f>IF('集計表1-3月(A3)'!A36="","",'集計表1-3月(A3)'!A36)</f>
        <v/>
      </c>
      <c r="B35" s="115" t="str">
        <f t="shared" si="2"/>
        <v/>
      </c>
      <c r="C35" s="119" t="str">
        <f>IF(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=0,"",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)</f>
        <v/>
      </c>
      <c r="D35" s="117" t="str">
        <f>IF(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=0,"",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)</f>
        <v/>
      </c>
      <c r="E35" s="117" t="str">
        <f>IF(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=0,"",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)</f>
        <v/>
      </c>
      <c r="F35" s="117" t="str">
        <f>IF(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=0,"",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)</f>
        <v/>
      </c>
      <c r="G35" s="118" t="str">
        <f>IF(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=0,"",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)</f>
        <v/>
      </c>
    </row>
    <row r="36" spans="1:7" ht="21" customHeight="1" x14ac:dyDescent="0.2">
      <c r="A36" s="109" t="str">
        <f>IF('集計表1-3月(A3)'!A37="","",'集計表1-3月(A3)'!A37)</f>
        <v/>
      </c>
      <c r="B36" s="115" t="str">
        <f t="shared" si="2"/>
        <v/>
      </c>
      <c r="C36" s="119" t="str">
        <f>IF(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=0,"",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)</f>
        <v/>
      </c>
      <c r="D36" s="117" t="str">
        <f>IF(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=0,"",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)</f>
        <v/>
      </c>
      <c r="E36" s="117" t="str">
        <f>IF(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=0,"",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)</f>
        <v/>
      </c>
      <c r="F36" s="117" t="str">
        <f>IF(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=0,"",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)</f>
        <v/>
      </c>
      <c r="G36" s="118" t="str">
        <f>IF(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=0,"",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)</f>
        <v/>
      </c>
    </row>
    <row r="37" spans="1:7" ht="21" customHeight="1" x14ac:dyDescent="0.2">
      <c r="A37" s="109" t="str">
        <f>IF('集計表1-3月(A3)'!A38="","",'集計表1-3月(A3)'!A38)</f>
        <v/>
      </c>
      <c r="B37" s="115" t="str">
        <f t="shared" si="2"/>
        <v/>
      </c>
      <c r="C37" s="119" t="str">
        <f>IF(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=0,"",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)</f>
        <v/>
      </c>
      <c r="D37" s="117" t="str">
        <f>IF(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=0,"",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)</f>
        <v/>
      </c>
      <c r="E37" s="117" t="str">
        <f>IF(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=0,"",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)</f>
        <v/>
      </c>
      <c r="F37" s="117" t="str">
        <f>IF(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=0,"",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)</f>
        <v/>
      </c>
      <c r="G37" s="118" t="str">
        <f>IF(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=0,"",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)</f>
        <v/>
      </c>
    </row>
    <row r="38" spans="1:7" ht="21" customHeight="1" x14ac:dyDescent="0.2">
      <c r="A38" s="109" t="str">
        <f>IF('集計表1-3月(A3)'!A39="","",'集計表1-3月(A3)'!A39)</f>
        <v/>
      </c>
      <c r="B38" s="115" t="str">
        <f t="shared" si="2"/>
        <v/>
      </c>
      <c r="C38" s="119" t="str">
        <f>IF(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=0,"",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)</f>
        <v/>
      </c>
      <c r="D38" s="117" t="str">
        <f>IF(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=0,"",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)</f>
        <v/>
      </c>
      <c r="E38" s="117" t="str">
        <f>IF(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=0,"",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)</f>
        <v/>
      </c>
      <c r="F38" s="117" t="str">
        <f>IF(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=0,"",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)</f>
        <v/>
      </c>
      <c r="G38" s="118" t="str">
        <f>IF(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=0,"",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)</f>
        <v/>
      </c>
    </row>
    <row r="39" spans="1:7" ht="21" customHeight="1" x14ac:dyDescent="0.2">
      <c r="A39" s="109" t="str">
        <f>IF('集計表1-3月(A3)'!A40="","",'集計表1-3月(A3)'!A40)</f>
        <v/>
      </c>
      <c r="B39" s="115" t="str">
        <f t="shared" si="2"/>
        <v/>
      </c>
      <c r="C39" s="119" t="str">
        <f>IF(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=0,"",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)</f>
        <v/>
      </c>
      <c r="D39" s="117" t="str">
        <f>IF(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=0,"",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)</f>
        <v/>
      </c>
      <c r="E39" s="117" t="str">
        <f>IF(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=0,"",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)</f>
        <v/>
      </c>
      <c r="F39" s="117" t="str">
        <f>IF(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=0,"",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)</f>
        <v/>
      </c>
      <c r="G39" s="118" t="str">
        <f>IF(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=0,"",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)</f>
        <v/>
      </c>
    </row>
    <row r="40" spans="1:7" ht="21" customHeight="1" x14ac:dyDescent="0.2">
      <c r="A40" s="109" t="str">
        <f>IF('集計表1-3月(A3)'!A41="","",'集計表1-3月(A3)'!A41)</f>
        <v>雑費</v>
      </c>
      <c r="B40" s="115" t="str">
        <f>IF(SUM(C40:G40)=0,"",SUM(C40:G40))</f>
        <v/>
      </c>
      <c r="C40" s="102" t="str">
        <f>IF(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=0,"",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)</f>
        <v/>
      </c>
      <c r="D40" s="103" t="str">
        <f>IF(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=0,"",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)</f>
        <v/>
      </c>
      <c r="E40" s="103" t="str">
        <f>IF(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=0,"",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)</f>
        <v/>
      </c>
      <c r="F40" s="103" t="str">
        <f>IF(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=0,"",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)</f>
        <v/>
      </c>
      <c r="G40" s="122" t="str">
        <f>IF(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=0,"",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)</f>
        <v/>
      </c>
    </row>
    <row r="41" spans="1:7" ht="21" customHeight="1" x14ac:dyDescent="0.2">
      <c r="A41" s="123" t="str">
        <f>'集計表1-3月(A3)'!A42</f>
        <v>小計</v>
      </c>
      <c r="B41" s="124" t="str">
        <f t="shared" ref="B41:G41" si="3">IF(SUM(B15:B40)=0,"",SUM(B15:B40))</f>
        <v/>
      </c>
      <c r="C41" s="112" t="str">
        <f t="shared" si="3"/>
        <v/>
      </c>
      <c r="D41" s="113" t="str">
        <f t="shared" si="3"/>
        <v/>
      </c>
      <c r="E41" s="113" t="str">
        <f t="shared" si="3"/>
        <v/>
      </c>
      <c r="F41" s="113" t="str">
        <f t="shared" si="3"/>
        <v/>
      </c>
      <c r="G41" s="114" t="str">
        <f t="shared" si="3"/>
        <v/>
      </c>
    </row>
    <row r="42" spans="1:7" ht="21" customHeight="1" thickBot="1" x14ac:dyDescent="0.25">
      <c r="A42" s="125" t="str">
        <f>'集計表1-3月(A3)'!A43</f>
        <v>所得金額</v>
      </c>
      <c r="B42" s="126" t="str">
        <f>IF((SUM(B4:B7)-SUM(B12:B13)-SUM(B15:B40))=0,"",(SUM(B4:B7)-SUM(B12:B13)-SUM(B15:B40)))</f>
        <v/>
      </c>
      <c r="C42" s="127"/>
      <c r="D42" s="174"/>
      <c r="E42" s="174"/>
      <c r="F42" s="174"/>
      <c r="G42" s="128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68" t="s">
        <v>57</v>
      </c>
      <c r="B46" s="169"/>
      <c r="C46" s="169"/>
      <c r="D46" s="169"/>
      <c r="E46" s="169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5" t="s">
        <v>47</v>
      </c>
      <c r="D48" s="176"/>
      <c r="E48" s="175" t="s">
        <v>48</v>
      </c>
      <c r="F48" s="176"/>
    </row>
    <row r="49" spans="2:6" ht="24" customHeight="1" x14ac:dyDescent="0.2">
      <c r="B49" s="131">
        <v>1</v>
      </c>
      <c r="C49" s="181" t="str">
        <f>IF((SUM('集計表1-3月(A3)'!B5:B6))=0,"",SUM('集計表1-3月(A3)'!B5:B6))</f>
        <v/>
      </c>
      <c r="D49" s="182"/>
      <c r="E49" s="181" t="str">
        <f>IF((SUM('集計表1-3月(A3)'!B13:B14))=0,"",SUM('集計表1-3月(A3)'!B13:B14))</f>
        <v/>
      </c>
      <c r="F49" s="182"/>
    </row>
    <row r="50" spans="2:6" ht="24" customHeight="1" x14ac:dyDescent="0.2">
      <c r="B50" s="131">
        <v>2</v>
      </c>
      <c r="C50" s="181" t="str">
        <f>IF((SUM('集計表1-3月(A3)'!H5:H6))=0,"",(SUM('集計表1-3月(A3)'!H5:H6)))</f>
        <v/>
      </c>
      <c r="D50" s="182"/>
      <c r="E50" s="181" t="str">
        <f>IF((SUM('集計表1-3月(A3)'!H13:H14))=0,"",(SUM('集計表1-3月(A3)'!H13:H14)))</f>
        <v/>
      </c>
      <c r="F50" s="182"/>
    </row>
    <row r="51" spans="2:6" ht="24" customHeight="1" x14ac:dyDescent="0.2">
      <c r="B51" s="131">
        <v>3</v>
      </c>
      <c r="C51" s="181" t="str">
        <f>IF((SUM('集計表1-3月(A3)'!N5:N6))=0,"",(SUM('集計表1-3月(A3)'!N5:N6)))</f>
        <v/>
      </c>
      <c r="D51" s="182"/>
      <c r="E51" s="181" t="str">
        <f>IF((SUM('集計表1-3月(A3)'!N13:N14))=0,"",(SUM('集計表1-3月(A3)'!N13:N14)))</f>
        <v/>
      </c>
      <c r="F51" s="182"/>
    </row>
    <row r="52" spans="2:6" ht="24" customHeight="1" x14ac:dyDescent="0.2">
      <c r="B52" s="131">
        <v>4</v>
      </c>
      <c r="C52" s="181" t="str">
        <f>IF((SUM('集計表4-6月(A3)'!B5:B6))=0,"",SUM('集計表4-6月(A3)'!B5:B6))</f>
        <v/>
      </c>
      <c r="D52" s="182"/>
      <c r="E52" s="181" t="str">
        <f>IF((SUM('集計表4-6月(A3)'!B13:B14))=0,"",SUM('集計表4-6月(A3)'!B13:B14))</f>
        <v/>
      </c>
      <c r="F52" s="182"/>
    </row>
    <row r="53" spans="2:6" ht="24" customHeight="1" x14ac:dyDescent="0.2">
      <c r="B53" s="131">
        <v>5</v>
      </c>
      <c r="C53" s="181" t="str">
        <f>IF((SUM('集計表4-6月(A3)'!H5:H6))=0,"",(SUM('集計表4-6月(A3)'!H5:H6)))</f>
        <v/>
      </c>
      <c r="D53" s="182"/>
      <c r="E53" s="181" t="str">
        <f>IF((SUM('集計表4-6月(A3)'!H13:H14))=0,"",(SUM('集計表4-6月(A3)'!H13:H14)))</f>
        <v/>
      </c>
      <c r="F53" s="182"/>
    </row>
    <row r="54" spans="2:6" ht="24" customHeight="1" x14ac:dyDescent="0.2">
      <c r="B54" s="131">
        <v>6</v>
      </c>
      <c r="C54" s="181" t="str">
        <f>IF((SUM('集計表4-6月(A3)'!N5:N6))=0,"",(SUM('集計表4-6月(A3)'!N5:N6)))</f>
        <v/>
      </c>
      <c r="D54" s="181"/>
      <c r="E54" s="181" t="str">
        <f>IF((SUM('集計表4-6月(A3)'!N13:N14))=0,"",(SUM('集計表4-6月(A3)'!N13:N14)))</f>
        <v/>
      </c>
      <c r="F54" s="182"/>
    </row>
    <row r="55" spans="2:6" ht="24" customHeight="1" x14ac:dyDescent="0.2">
      <c r="B55" s="131">
        <v>7</v>
      </c>
      <c r="C55" s="181" t="str">
        <f>IF((SUM('集計表7-9月(A3)'!B5:B6))=0,"",SUM('集計表7-9月(A3)'!B5:B6))</f>
        <v/>
      </c>
      <c r="D55" s="182"/>
      <c r="E55" s="181" t="str">
        <f>IF((SUM('集計表7-9月(A3)'!B13:B14))=0,"",SUM('集計表7-9月(A3)'!B13:B14))</f>
        <v/>
      </c>
      <c r="F55" s="182"/>
    </row>
    <row r="56" spans="2:6" ht="24" customHeight="1" x14ac:dyDescent="0.2">
      <c r="B56" s="131">
        <v>8</v>
      </c>
      <c r="C56" s="181" t="str">
        <f>IF((SUM('集計表7-9月(A3)'!H5:H6))=0,"",(SUM('集計表7-9月(A3)'!H5:H6)))</f>
        <v/>
      </c>
      <c r="D56" s="182"/>
      <c r="E56" s="181" t="str">
        <f>IF((SUM('集計表7-9月(A3)'!H13:H14))=0,"",(SUM('集計表7-9月(A3)'!H13:H14)))</f>
        <v/>
      </c>
      <c r="F56" s="182"/>
    </row>
    <row r="57" spans="2:6" ht="24" customHeight="1" x14ac:dyDescent="0.2">
      <c r="B57" s="131">
        <v>9</v>
      </c>
      <c r="C57" s="181" t="str">
        <f>IF((SUM('集計表7-9月(A3)'!N5:N6))=0,"",(SUM('集計表7-9月(A3)'!N5:N6)))</f>
        <v/>
      </c>
      <c r="D57" s="182"/>
      <c r="E57" s="181" t="str">
        <f>IF((SUM('集計表7-9月(A3)'!N13:N14))=0,"",(SUM('集計表7-9月(A3)'!N13:N14)))</f>
        <v/>
      </c>
      <c r="F57" s="182"/>
    </row>
    <row r="58" spans="2:6" ht="24" customHeight="1" x14ac:dyDescent="0.2">
      <c r="B58" s="131">
        <v>10</v>
      </c>
      <c r="C58" s="181" t="str">
        <f>IF((SUM('集計表10-12月(A3)'!B5:B6))=0,"",SUM('集計表10-12月(A3)'!B5:B6))</f>
        <v/>
      </c>
      <c r="D58" s="182"/>
      <c r="E58" s="181" t="str">
        <f>IF((SUM('集計表10-12月(A3)'!B13:B14))=0,"",SUM('集計表10-12月(A3)'!B13:B14))</f>
        <v/>
      </c>
      <c r="F58" s="182"/>
    </row>
    <row r="59" spans="2:6" ht="24" customHeight="1" x14ac:dyDescent="0.2">
      <c r="B59" s="131">
        <v>11</v>
      </c>
      <c r="C59" s="181" t="str">
        <f>IF((SUM('集計表10-12月(A3)'!H5:H6))=0,"",(SUM('集計表10-12月(A3)'!H5:H6)))</f>
        <v/>
      </c>
      <c r="D59" s="182"/>
      <c r="E59" s="181" t="str">
        <f>IF((SUM('集計表10-12月(A3)'!H13:H14))=0,"",(SUM('集計表10-12月(A3)'!H13:H14)))</f>
        <v/>
      </c>
      <c r="F59" s="182"/>
    </row>
    <row r="60" spans="2:6" ht="24" customHeight="1" x14ac:dyDescent="0.2">
      <c r="B60" s="131">
        <v>12</v>
      </c>
      <c r="C60" s="181" t="str">
        <f>IF((SUM('集計表10-12月(A3)'!N5:N6))=0,"",(SUM('集計表10-12月(A3)'!N5:N6)))</f>
        <v/>
      </c>
      <c r="D60" s="182"/>
      <c r="E60" s="181" t="str">
        <f>IF((SUM('集計表10-12月(A3)'!N13:N14))=0,"",(SUM('集計表10-12月(A3)'!N13:N14)))</f>
        <v/>
      </c>
      <c r="F60" s="182"/>
    </row>
    <row r="61" spans="2:6" ht="24" customHeight="1" x14ac:dyDescent="0.2">
      <c r="B61" s="131" t="s">
        <v>45</v>
      </c>
      <c r="C61" s="181" t="str">
        <f>IF(B6=0,"",B6)</f>
        <v/>
      </c>
      <c r="D61" s="182"/>
      <c r="E61" s="179"/>
      <c r="F61" s="180"/>
    </row>
    <row r="62" spans="2:6" ht="24" customHeight="1" x14ac:dyDescent="0.2">
      <c r="B62" s="131" t="s">
        <v>46</v>
      </c>
      <c r="C62" s="181" t="str">
        <f>IF(B7=0,"",B7)</f>
        <v/>
      </c>
      <c r="D62" s="182"/>
      <c r="E62" s="179"/>
      <c r="F62" s="180"/>
    </row>
    <row r="63" spans="2:6" ht="30" customHeight="1" x14ac:dyDescent="0.2">
      <c r="B63" s="132" t="s">
        <v>43</v>
      </c>
      <c r="C63" s="181" t="str">
        <f>IF(SUM(C49:D62)=0,"",SUM(C49:D62))</f>
        <v/>
      </c>
      <c r="D63" s="182"/>
      <c r="E63" s="181" t="str">
        <f>IF(SUM(E49:F60)=0,"",SUM(E49:F60))</f>
        <v/>
      </c>
      <c r="F63" s="182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183" t="s">
        <v>49</v>
      </c>
      <c r="B65" s="184"/>
      <c r="C65" s="184"/>
      <c r="D65" s="185" t="s">
        <v>63</v>
      </c>
      <c r="E65" s="186"/>
      <c r="F65" s="186"/>
      <c r="G65" s="186"/>
    </row>
    <row r="66" spans="1:7" ht="15" customHeight="1" x14ac:dyDescent="0.2">
      <c r="A66" s="187" t="s">
        <v>52</v>
      </c>
      <c r="B66" s="188"/>
      <c r="C66" s="188"/>
      <c r="D66" s="189" t="s">
        <v>50</v>
      </c>
      <c r="E66" s="189"/>
      <c r="F66" s="189" t="s">
        <v>51</v>
      </c>
      <c r="G66" s="190"/>
    </row>
    <row r="67" spans="1:7" ht="16.05" customHeight="1" x14ac:dyDescent="0.2">
      <c r="A67" s="191"/>
      <c r="B67" s="192"/>
      <c r="C67" s="192"/>
      <c r="D67" s="189"/>
      <c r="E67" s="189"/>
      <c r="F67" s="194"/>
      <c r="G67" s="195"/>
    </row>
    <row r="68" spans="1:7" ht="16.05" customHeight="1" x14ac:dyDescent="0.2">
      <c r="A68" s="197"/>
      <c r="B68" s="198"/>
      <c r="C68" s="198"/>
      <c r="D68" s="193"/>
      <c r="E68" s="193"/>
      <c r="F68" s="196"/>
      <c r="G68" s="196"/>
    </row>
    <row r="69" spans="1:7" ht="16.05" customHeight="1" x14ac:dyDescent="0.2">
      <c r="A69" s="199"/>
      <c r="B69" s="200"/>
      <c r="C69" s="200"/>
      <c r="D69" s="201"/>
      <c r="E69" s="201"/>
      <c r="F69" s="202"/>
      <c r="G69" s="203"/>
    </row>
    <row r="70" spans="1:7" ht="16.05" customHeight="1" x14ac:dyDescent="0.2">
      <c r="A70" s="199"/>
      <c r="B70" s="200"/>
      <c r="C70" s="200"/>
      <c r="D70" s="201"/>
      <c r="E70" s="201"/>
      <c r="F70" s="203"/>
      <c r="G70" s="203"/>
    </row>
    <row r="71" spans="1:7" ht="16.05" customHeight="1" x14ac:dyDescent="0.2">
      <c r="A71" s="191"/>
      <c r="B71" s="192"/>
      <c r="C71" s="192"/>
      <c r="D71" s="189"/>
      <c r="E71" s="189"/>
      <c r="F71" s="194"/>
      <c r="G71" s="195"/>
    </row>
    <row r="72" spans="1:7" ht="16.05" customHeight="1" x14ac:dyDescent="0.2">
      <c r="A72" s="197"/>
      <c r="B72" s="198"/>
      <c r="C72" s="198"/>
      <c r="D72" s="193"/>
      <c r="E72" s="193"/>
      <c r="F72" s="196"/>
      <c r="G72" s="196"/>
    </row>
    <row r="73" spans="1:7" ht="16.05" customHeight="1" x14ac:dyDescent="0.2">
      <c r="A73" s="199"/>
      <c r="B73" s="200"/>
      <c r="C73" s="200"/>
      <c r="D73" s="201"/>
      <c r="E73" s="201"/>
      <c r="F73" s="202"/>
      <c r="G73" s="203"/>
    </row>
    <row r="74" spans="1:7" ht="16.05" customHeight="1" x14ac:dyDescent="0.2">
      <c r="A74" s="197"/>
      <c r="B74" s="198"/>
      <c r="C74" s="198"/>
      <c r="D74" s="201"/>
      <c r="E74" s="201"/>
      <c r="F74" s="203"/>
      <c r="G74" s="203"/>
    </row>
    <row r="75" spans="1:7" ht="25.95" customHeight="1" thickBot="1" x14ac:dyDescent="0.25">
      <c r="A75" s="175" t="s">
        <v>53</v>
      </c>
      <c r="B75" s="176"/>
      <c r="C75" s="176"/>
      <c r="D75" s="176"/>
      <c r="E75" s="188"/>
      <c r="F75" s="209">
        <f>SUM(C49:D62)-F67-F69-F71-F73</f>
        <v>0</v>
      </c>
      <c r="G75" s="209"/>
    </row>
    <row r="76" spans="1:7" ht="25.95" customHeight="1" thickBot="1" x14ac:dyDescent="0.25">
      <c r="A76" s="37"/>
      <c r="B76" s="37"/>
      <c r="C76" s="38"/>
      <c r="D76" s="39"/>
      <c r="E76" s="52" t="s">
        <v>54</v>
      </c>
      <c r="F76" s="210" t="str">
        <f>C63</f>
        <v/>
      </c>
      <c r="G76" s="211"/>
    </row>
    <row r="77" spans="1:7" ht="25.2" customHeight="1" x14ac:dyDescent="0.2">
      <c r="A77" s="183" t="s">
        <v>55</v>
      </c>
      <c r="B77" s="184"/>
      <c r="C77" s="184"/>
      <c r="D77" s="185"/>
      <c r="E77" s="186"/>
      <c r="F77" s="186"/>
      <c r="G77" s="186"/>
    </row>
    <row r="78" spans="1:7" ht="15" customHeight="1" x14ac:dyDescent="0.2">
      <c r="A78" s="175" t="s">
        <v>79</v>
      </c>
      <c r="B78" s="176"/>
      <c r="C78" s="176"/>
      <c r="D78" s="205" t="s">
        <v>50</v>
      </c>
      <c r="E78" s="205"/>
      <c r="F78" s="205" t="s">
        <v>58</v>
      </c>
      <c r="G78" s="212"/>
    </row>
    <row r="79" spans="1:7" ht="16.05" customHeight="1" x14ac:dyDescent="0.2">
      <c r="A79" s="204"/>
      <c r="B79" s="192"/>
      <c r="C79" s="192"/>
      <c r="D79" s="205"/>
      <c r="E79" s="205"/>
      <c r="F79" s="206"/>
      <c r="G79" s="207"/>
    </row>
    <row r="80" spans="1:7" ht="16.05" customHeight="1" x14ac:dyDescent="0.2">
      <c r="A80" s="208"/>
      <c r="B80" s="198"/>
      <c r="C80" s="198"/>
      <c r="D80" s="205"/>
      <c r="E80" s="205"/>
      <c r="F80" s="207"/>
      <c r="G80" s="207"/>
    </row>
    <row r="81" spans="1:7" ht="16.05" customHeight="1" x14ac:dyDescent="0.2">
      <c r="A81" s="204"/>
      <c r="B81" s="192"/>
      <c r="C81" s="192"/>
      <c r="D81" s="205"/>
      <c r="E81" s="205"/>
      <c r="F81" s="206"/>
      <c r="G81" s="207"/>
    </row>
    <row r="82" spans="1:7" ht="16.05" customHeight="1" x14ac:dyDescent="0.2">
      <c r="A82" s="208"/>
      <c r="B82" s="198"/>
      <c r="C82" s="198"/>
      <c r="D82" s="205"/>
      <c r="E82" s="205"/>
      <c r="F82" s="207"/>
      <c r="G82" s="207"/>
    </row>
    <row r="83" spans="1:7" ht="16.05" customHeight="1" x14ac:dyDescent="0.2">
      <c r="A83" s="204"/>
      <c r="B83" s="192"/>
      <c r="C83" s="192"/>
      <c r="D83" s="205"/>
      <c r="E83" s="205"/>
      <c r="F83" s="206"/>
      <c r="G83" s="207"/>
    </row>
    <row r="84" spans="1:7" ht="16.05" customHeight="1" x14ac:dyDescent="0.2">
      <c r="A84" s="208"/>
      <c r="B84" s="198"/>
      <c r="C84" s="198"/>
      <c r="D84" s="205"/>
      <c r="E84" s="205"/>
      <c r="F84" s="207"/>
      <c r="G84" s="207"/>
    </row>
    <row r="85" spans="1:7" ht="16.05" customHeight="1" x14ac:dyDescent="0.2">
      <c r="A85" s="204"/>
      <c r="B85" s="192"/>
      <c r="C85" s="192"/>
      <c r="D85" s="205"/>
      <c r="E85" s="205"/>
      <c r="F85" s="206"/>
      <c r="G85" s="207"/>
    </row>
    <row r="86" spans="1:7" ht="16.05" customHeight="1" x14ac:dyDescent="0.2">
      <c r="A86" s="208"/>
      <c r="B86" s="198"/>
      <c r="C86" s="198"/>
      <c r="D86" s="205"/>
      <c r="E86" s="205"/>
      <c r="F86" s="207"/>
      <c r="G86" s="207"/>
    </row>
    <row r="87" spans="1:7" ht="25.95" customHeight="1" thickBot="1" x14ac:dyDescent="0.25">
      <c r="A87" s="175" t="s">
        <v>56</v>
      </c>
      <c r="B87" s="176"/>
      <c r="C87" s="176"/>
      <c r="D87" s="176"/>
      <c r="E87" s="188"/>
      <c r="F87" s="209">
        <f>SUM(E49:F60)-F79-F81-F83-F85</f>
        <v>0</v>
      </c>
      <c r="G87" s="209"/>
    </row>
    <row r="88" spans="1:7" ht="25.95" customHeight="1" thickBot="1" x14ac:dyDescent="0.25">
      <c r="B88" s="37"/>
      <c r="C88" s="38"/>
      <c r="D88" s="39"/>
      <c r="E88" s="52" t="s">
        <v>54</v>
      </c>
      <c r="F88" s="210" t="str">
        <f>E63</f>
        <v/>
      </c>
      <c r="G88" s="211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wOgmmDocZk/fOPbYxWteVmoqQYGsfJ8G+abnIP37jJMYq0r1MKqTEGTRTIja1Rf+EGBG6legFqaebrE9TRkVFA==" saltValue="xKTtAyJeGByGnLbC94ZL4g==" spinCount="100000" sheet="1"/>
  <mergeCells count="87">
    <mergeCell ref="A1:B1"/>
    <mergeCell ref="A65:C65"/>
    <mergeCell ref="A77:C77"/>
    <mergeCell ref="D65:G65"/>
    <mergeCell ref="D77:G77"/>
    <mergeCell ref="A71:C71"/>
    <mergeCell ref="D71:E72"/>
    <mergeCell ref="F71:G72"/>
    <mergeCell ref="A72:C72"/>
    <mergeCell ref="A73:C73"/>
    <mergeCell ref="D73:E74"/>
    <mergeCell ref="F73:G74"/>
    <mergeCell ref="A74:C74"/>
    <mergeCell ref="F67:G68"/>
    <mergeCell ref="D66:E66"/>
    <mergeCell ref="F66:G66"/>
    <mergeCell ref="A87:E87"/>
    <mergeCell ref="F87:G87"/>
    <mergeCell ref="A83:C83"/>
    <mergeCell ref="D83:E84"/>
    <mergeCell ref="F83:G84"/>
    <mergeCell ref="A84:C84"/>
    <mergeCell ref="A78:C78"/>
    <mergeCell ref="D78:E78"/>
    <mergeCell ref="F78:G78"/>
    <mergeCell ref="A79:C79"/>
    <mergeCell ref="D79:E80"/>
    <mergeCell ref="F79:G80"/>
    <mergeCell ref="A80:C80"/>
    <mergeCell ref="F88:G88"/>
    <mergeCell ref="B10:B11"/>
    <mergeCell ref="D10:E10"/>
    <mergeCell ref="F10:G10"/>
    <mergeCell ref="A10:A11"/>
    <mergeCell ref="A85:C85"/>
    <mergeCell ref="D85:E86"/>
    <mergeCell ref="F85:G86"/>
    <mergeCell ref="A86:C86"/>
    <mergeCell ref="A75:E75"/>
    <mergeCell ref="F75:G75"/>
    <mergeCell ref="F76:G76"/>
    <mergeCell ref="A81:C81"/>
    <mergeCell ref="D81:E82"/>
    <mergeCell ref="F81:G82"/>
    <mergeCell ref="A82:C82"/>
    <mergeCell ref="A69:C69"/>
    <mergeCell ref="D69:E70"/>
    <mergeCell ref="F69:G70"/>
    <mergeCell ref="A70:C70"/>
    <mergeCell ref="A66:C66"/>
    <mergeCell ref="A67:C67"/>
    <mergeCell ref="A68:C68"/>
    <mergeCell ref="D67:E68"/>
    <mergeCell ref="C52:D52"/>
    <mergeCell ref="D42:F42"/>
    <mergeCell ref="A46:E46"/>
    <mergeCell ref="C48:D48"/>
    <mergeCell ref="E48:F48"/>
    <mergeCell ref="C49:D49"/>
    <mergeCell ref="C50:D50"/>
    <mergeCell ref="C51:D51"/>
    <mergeCell ref="E49:F49"/>
    <mergeCell ref="E50:F50"/>
    <mergeCell ref="E51:F51"/>
    <mergeCell ref="E52:F52"/>
    <mergeCell ref="E54:F54"/>
    <mergeCell ref="C53:D53"/>
    <mergeCell ref="C54:D54"/>
    <mergeCell ref="C55:D55"/>
    <mergeCell ref="C56:D56"/>
    <mergeCell ref="E53:F53"/>
    <mergeCell ref="E61:F61"/>
    <mergeCell ref="E62:F62"/>
    <mergeCell ref="C63:D63"/>
    <mergeCell ref="E63:F63"/>
    <mergeCell ref="E55:F55"/>
    <mergeCell ref="E56:F56"/>
    <mergeCell ref="E57:F57"/>
    <mergeCell ref="E58:F58"/>
    <mergeCell ref="E59:F59"/>
    <mergeCell ref="E60:F60"/>
    <mergeCell ref="C59:D59"/>
    <mergeCell ref="C60:D60"/>
    <mergeCell ref="C61:D61"/>
    <mergeCell ref="C62:D62"/>
    <mergeCell ref="C57:D57"/>
    <mergeCell ref="C58:D58"/>
  </mergeCells>
  <phoneticPr fontId="2"/>
  <printOptions horizontalCentered="1"/>
  <pageMargins left="0.34" right="0.19685039370078741" top="0.59" bottom="0.27559055118110237" header="0.23622047244094491" footer="0.15748031496062992"/>
  <pageSetup paperSize="9" scale="92" fitToWidth="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集計表1-3月(A3)</vt:lpstr>
      <vt:lpstr>集計表4-6月(A3)</vt:lpstr>
      <vt:lpstr>集計表7-9月(A3)</vt:lpstr>
      <vt:lpstr>集計表10-12月(A3)</vt:lpstr>
      <vt:lpstr>合計表 (様式のみ)</vt:lpstr>
      <vt:lpstr>合計表</vt:lpstr>
      <vt:lpstr>合計表!Print_Area</vt:lpstr>
      <vt:lpstr>'合計表 (様式のみ)'!Print_Area</vt:lpstr>
      <vt:lpstr>'集計表10-12月(A3)'!Print_Area</vt:lpstr>
      <vt:lpstr>'集計表1-3月(A3)'!Print_Area</vt:lpstr>
      <vt:lpstr>'集計表4-6月(A3)'!Print_Area</vt:lpstr>
      <vt:lpstr>'集計表7-9月(A3)'!Print_Area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PC 宜野湾市商工会</cp:lastModifiedBy>
  <cp:lastPrinted>2023-07-20T04:03:15Z</cp:lastPrinted>
  <dcterms:created xsi:type="dcterms:W3CDTF">2003-10-02T07:09:15Z</dcterms:created>
  <dcterms:modified xsi:type="dcterms:W3CDTF">2026-06-02T06:27:02Z</dcterms:modified>
</cp:coreProperties>
</file>