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Z:\労働保険\年度更新\書類様式・HP掲載用\"/>
    </mc:Choice>
  </mc:AlternateContent>
  <xr:revisionPtr revIDLastSave="0" documentId="13_ncr:1_{C01543B6-2652-45A0-B776-A260ACA118A0}" xr6:coauthVersionLast="47" xr6:coauthVersionMax="47" xr10:uidLastSave="{00000000-0000-0000-0000-000000000000}"/>
  <bookViews>
    <workbookView xWindow="-108" yWindow="-108" windowWidth="23256" windowHeight="12456" tabRatio="789" xr2:uid="{00000000-000D-0000-FFFF-FFFF00000000}"/>
  </bookViews>
  <sheets>
    <sheet name="報告書（事業主控）"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'報告書（事業主控）'!$A$1:$AU$123</definedName>
    <definedName name="_xlnm.Print_Area" localSheetId="1">'報告書（提出用）'!$A$1:$AU$123</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17" i="1" l="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22" i="1"/>
  <c r="R54" i="2" l="1"/>
  <c r="AZ118" i="1"/>
  <c r="BL118" i="1" s="1"/>
  <c r="BM118" i="1" s="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L125" i="8" l="1"/>
  <c r="L218" i="8"/>
  <c r="R235" i="8"/>
  <c r="N235" i="8" s="1"/>
  <c r="O235" i="8" s="1"/>
  <c r="L148" i="8"/>
  <c r="R98" i="8"/>
  <c r="N98" i="8" s="1"/>
  <c r="O98" i="8" s="1"/>
  <c r="R268" i="8"/>
  <c r="N268" i="8" s="1"/>
  <c r="L294" i="8"/>
  <c r="M294" i="8" s="1"/>
  <c r="R313" i="8"/>
  <c r="G128" i="8"/>
  <c r="L128" i="8" s="1"/>
  <c r="M128" i="8" s="1"/>
  <c r="G176" i="8"/>
  <c r="L176" i="8" s="1"/>
  <c r="M176" i="8" s="1"/>
  <c r="G151" i="8"/>
  <c r="L151" i="8" s="1"/>
  <c r="M151" i="8" s="1"/>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68" i="1"/>
  <c r="AW60" i="1"/>
  <c r="AW72" i="1"/>
  <c r="F61" i="8" s="1"/>
  <c r="AW18" i="1"/>
  <c r="AL19" i="1" s="1"/>
  <c r="BB19" i="1" s="1"/>
  <c r="N191" i="8"/>
  <c r="O191" i="8" s="1"/>
  <c r="N223" i="8"/>
  <c r="O223" i="8" s="1"/>
  <c r="N213" i="8"/>
  <c r="O213" i="8" s="1"/>
  <c r="AW76" i="1"/>
  <c r="F63" i="8" s="1"/>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N292" i="8" s="1"/>
  <c r="O292" i="8" s="1"/>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W70" i="1"/>
  <c r="AW64" i="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BM108" i="1" s="1"/>
  <c r="AW74" i="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AL17" i="1"/>
  <c r="BB17" i="1" s="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・令和7年度に終了した工事の期間を記入します。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<sst xmlns="http://schemas.openxmlformats.org/spreadsheetml/2006/main" count="903" uniqueCount="276">
  <si>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</si>
  <si>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</si>
  <si>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</si>
  <si>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</si>
  <si>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</si>
  <si>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</si>
  <si>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</si>
  <si>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</si>
  <si>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</si>
  <si>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</si>
  <si>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</si>
  <si>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</si>
  <si>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</si>
  <si>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</si>
  <si>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</si>
  <si>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</si>
  <si>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</si>
  <si>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</si>
  <si>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</si>
  <si>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</si>
  <si>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</si>
  <si>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</si>
  <si>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</si>
  <si>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</si>
  <si>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</si>
  <si>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</si>
  <si>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</si>
  <si>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</si>
  <si>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</si>
  <si>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</si>
  <si>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</si>
  <si>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</si>
  <si>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</si>
  <si>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</si>
  <si>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</si>
  <si>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</si>
  <si>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</si>
  <si>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</si>
  <si>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</si>
  <si>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</si>
  <si>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</si>
  <si>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</si>
  <si>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</si>
  <si>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</si>
  <si>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</si>
  <si>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</si>
  <si>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</si>
  <si>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</si>
  <si>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</si>
  <si>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</si>
  <si>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</si>
  <si>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</si>
  <si>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</si>
  <si>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</si>
  <si>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</si>
  <si>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</si>
  <si>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</si>
  <si>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</si>
  <si>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</si>
  <si>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</si>
  <si>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</si>
  <si>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</si>
  <si>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</si>
  <si>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</si>
  <si>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</si>
  <si>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</si>
  <si>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</si>
  <si>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</si>
  <si>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</si>
  <si>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</si>
  <si>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</si>
  <si>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</si>
  <si>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</si>
  <si>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</si>
  <si>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</si>
  <si>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</si>
  <si>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</si>
  <si>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</si>
  <si>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</si>
  <si>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</si>
  <si>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</si>
  <si>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</si>
  <si>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</si>
  <si>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</si>
  <si>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</si>
  <si>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</si>
  <si>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</si>
  <si>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</si>
  <si>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</si>
  <si>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</si>
  <si>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</si>
  <si>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</si>
  <si>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</si>
  <si>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</si>
  <si>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</si>
  <si>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</si>
  <si>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</si>
  <si>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</si>
  <si>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</si>
  <si>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</si>
  <si>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</si>
  <si>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</si>
  <si>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</si>
  <si>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</si>
  <si>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</si>
  <si>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</si>
  <si>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</si>
  <si>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</si>
  <si>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</si>
  <si>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</si>
  <si>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</si>
  <si>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</si>
  <si>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</si>
  <si>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</si>
  <si>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</si>
  <si>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</si>
  <si>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</si>
  <si>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</si>
  <si>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</si>
  <si>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</si>
  <si>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</si>
  <si>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</si>
  <si>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</si>
  <si>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</si>
  <si>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</si>
  <si>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</si>
  <si>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</si>
  <si>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</si>
  <si>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</si>
  <si>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</si>
  <si>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</si>
  <si>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</si>
  <si>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</si>
  <si>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</si>
  <si>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</si>
  <si>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</si>
  <si>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</si>
  <si>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</si>
  <si>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</si>
  <si>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</si>
  <si>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</si>
  <si>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</si>
  <si>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</si>
  <si>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</si>
  <si>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</si>
  <si>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</si>
  <si>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</si>
  <si>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</si>
  <si>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</si>
  <si>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</si>
  <si>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</si>
  <si>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</si>
  <si>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</si>
  <si>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</si>
  <si>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</si>
  <si>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</si>
  <si>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</si>
  <si>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</si>
  <si>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</si>
  <si>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</si>
  <si>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</si>
  <si>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</si>
  <si>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</si>
  <si>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</si>
  <si>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</si>
  <si>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</si>
  <si>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</si>
  <si>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</si>
  <si>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</si>
  <si>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</si>
  <si>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</si>
  <si>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</si>
  <si>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</si>
  <si>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</si>
  <si>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</si>
  <si>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</si>
  <si>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</si>
  <si>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</si>
  <si>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</si>
  <si>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</si>
  <si>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</si>
  <si>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</si>
  <si>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</si>
  <si>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</si>
  <si>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</si>
  <si>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</si>
  <si>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</si>
  <si>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</si>
  <si>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</si>
  <si>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</si>
  <si>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</si>
  <si>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</si>
  <si>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</si>
  <si>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</si>
  <si>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</si>
  <si>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</si>
  <si>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</si>
  <si>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</si>
  <si>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</si>
  <si>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</si>
  <si>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</si>
  <si>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</si>
  <si>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</si>
  <si>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</si>
  <si>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</si>
  <si>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</si>
  <si>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</si>
  <si>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</si>
  <si>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</si>
  <si>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</si>
  <si>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</si>
  <si>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</si>
  <si>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</si>
  <si>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</si>
  <si>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</si>
  <si>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</si>
  <si>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</si>
  <si>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</si>
  <si>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</si>
  <si>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</si>
  <si>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</si>
  <si>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</si>
  <si>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</si>
  <si>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</si>
  <si>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</si>
  <si>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</si>
  <si>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</si>
  <si>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</si>
  <si>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</si>
  <si>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</si>
  <si>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</si>
  <si>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</si>
  <si>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</si>
  <si>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</si>
  <si>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</si>
  <si>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</si>
  <si>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</si>
  <si>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</si>
  <si>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</si>
  <si>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</si>
  <si>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</si>
  <si>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</si>
  <si>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</si>
  <si>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</si>
  <si>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</si>
  <si>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</si>
  <si>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</si>
  <si>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</si>
  <si>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</si>
  <si>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</si>
  <si>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</si>
  <si>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</si>
  <si>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</si>
  <si>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</si>
  <si>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</si>
  <si>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</si>
  <si>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</si>
  <si>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</si>
  <si>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</si>
  <si>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</si>
  <si>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</si>
  <si>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</si>
  <si>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</si>
  <si>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</si>
  <si>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</si>
  <si>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</si>
  <si>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</si>
  <si>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沖縄</t>
    <rPh sb="0" eb="2">
      <t>オキナワ</t>
    </rPh>
    <phoneticPr fontId="2"/>
  </si>
  <si>
    <t>4</t>
    <phoneticPr fontId="2"/>
  </si>
  <si>
    <t>7</t>
    <phoneticPr fontId="2"/>
  </si>
  <si>
    <t>1</t>
    <phoneticPr fontId="2"/>
  </si>
  <si>
    <t>0</t>
    <phoneticPr fontId="2"/>
  </si>
  <si>
    <t>2</t>
    <phoneticPr fontId="2"/>
  </si>
  <si>
    <t>9</t>
    <phoneticPr fontId="2"/>
  </si>
  <si>
    <t>3</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</si>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</sst>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9">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hair">
        <color indexed="17"/>
      </right>
      <top style="hair">
        <color indexed="17"/>
      </top>
      <bottom style="thin">
        <color rgb="FF008000"/>
      </bottom>
      <diagonal/>
    </border>
    <border>
      <left style="hair">
        <color indexed="17"/>
      </left>
      <right style="hair">
        <color indexed="17"/>
      </right>
      <top style="hair">
        <color indexed="17"/>
      </top>
      <bottom style="thin">
        <color rgb="FF008000"/>
      </bottom>
      <diagonal/>
    </border>
    <border>
      <left style="hair">
        <color indexed="17"/>
      </left>
      <right style="thin">
        <color indexed="17"/>
      </right>
      <top style="hair">
        <color indexed="17"/>
      </top>
      <bottom style="thin">
        <color rgb="FF008000"/>
      </bottom>
      <diagonal/>
    </border>
    <border>
      <left style="thin">
        <color indexed="17"/>
      </left>
      <right/>
      <top style="thin">
        <color rgb="FF008000"/>
      </top>
      <bottom/>
      <diagonal/>
    </border>
    <border>
      <left/>
      <right style="thin">
        <color indexed="17"/>
      </right>
      <top style="thin">
        <color rgb="FF008000"/>
      </top>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78">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49" fontId="12" fillId="2" borderId="0" xfId="0" applyNumberFormat="1" applyFont="1" applyFill="1" applyAlignment="1" applyProtection="1">
      <alignment horizontal="center" vertical="center"/>
      <protection locked="0"/>
    </xf>
    <xf numFmtId="0" fontId="5" fillId="0" borderId="67" xfId="0" applyFont="1" applyBorder="1" applyAlignment="1">
      <alignment horizontal="left" vertical="top"/>
    </xf>
    <xf numFmtId="0" fontId="12" fillId="0" borderId="26" xfId="0" applyFont="1" applyBorder="1" applyAlignment="1">
      <alignment horizontal="center" vertical="center"/>
    </xf>
    <xf numFmtId="0" fontId="0" fillId="0" borderId="28" xfId="0" applyBorder="1" applyAlignment="1">
      <alignment horizontal="center" vertical="center"/>
    </xf>
    <xf numFmtId="0" fontId="12" fillId="7" borderId="4"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12" fillId="7" borderId="80" xfId="0" applyFont="1" applyFill="1" applyBorder="1" applyAlignment="1">
      <alignment horizontal="left" vertical="center" wrapText="1"/>
    </xf>
    <xf numFmtId="0" fontId="12" fillId="7" borderId="68" xfId="0" applyFont="1" applyFill="1" applyBorder="1" applyAlignment="1">
      <alignment horizontal="left" vertical="center" wrapText="1"/>
    </xf>
    <xf numFmtId="0" fontId="12" fillId="7" borderId="69" xfId="0" applyFont="1" applyFill="1" applyBorder="1" applyAlignment="1">
      <alignment horizontal="left" vertical="center" wrapText="1"/>
    </xf>
    <xf numFmtId="0" fontId="12" fillId="7" borderId="93" xfId="0" applyFont="1" applyFill="1" applyBorder="1" applyAlignment="1">
      <alignment horizontal="left" vertical="center" wrapText="1"/>
    </xf>
    <xf numFmtId="0" fontId="12" fillId="7" borderId="94" xfId="0" applyFont="1" applyFill="1" applyBorder="1" applyAlignment="1">
      <alignment horizontal="left" vertical="center" wrapText="1"/>
    </xf>
    <xf numFmtId="0" fontId="12" fillId="7" borderId="96" xfId="0" applyFont="1" applyFill="1" applyBorder="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7" borderId="11" xfId="1" applyNumberFormat="1" applyFont="1" applyFill="1" applyBorder="1" applyAlignment="1" applyProtection="1">
      <alignment vertical="center" shrinkToFit="1"/>
    </xf>
    <xf numFmtId="179" fontId="12" fillId="7" borderId="0" xfId="1" applyNumberFormat="1" applyFont="1" applyFill="1" applyBorder="1" applyAlignment="1" applyProtection="1">
      <alignment vertical="center" shrinkToFi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0" fontId="12" fillId="7" borderId="40" xfId="0" applyFont="1" applyFill="1" applyBorder="1" applyAlignment="1">
      <alignment horizontal="left" vertical="center" wrapText="1"/>
    </xf>
    <xf numFmtId="0" fontId="12" fillId="7" borderId="41" xfId="0" applyFont="1" applyFill="1" applyBorder="1" applyAlignment="1">
      <alignment horizontal="left" vertical="center" wrapText="1"/>
    </xf>
    <xf numFmtId="0" fontId="12" fillId="7" borderId="48" xfId="0" applyFont="1" applyFill="1" applyBorder="1" applyAlignment="1">
      <alignment horizontal="left" vertical="center" wrapText="1"/>
    </xf>
    <xf numFmtId="0" fontId="12" fillId="7" borderId="43" xfId="0" applyFont="1" applyFill="1" applyBorder="1" applyAlignment="1">
      <alignment horizontal="left" vertical="center" wrapText="1"/>
    </xf>
    <xf numFmtId="0" fontId="12" fillId="7" borderId="44" xfId="0" applyFont="1" applyFill="1" applyBorder="1" applyAlignment="1">
      <alignment horizontal="left" vertical="center" wrapText="1"/>
    </xf>
    <xf numFmtId="0" fontId="12" fillId="7" borderId="49" xfId="0" applyFont="1" applyFill="1" applyBorder="1" applyAlignment="1">
      <alignment horizontal="left" vertical="center" wrapText="1"/>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180" fontId="12" fillId="2" borderId="4" xfId="1" applyNumberFormat="1" applyFont="1" applyFill="1" applyBorder="1" applyAlignment="1" applyProtection="1">
      <alignment vertical="center" shrinkToFit="1"/>
      <protection locked="0"/>
    </xf>
    <xf numFmtId="180" fontId="12" fillId="2" borderId="6" xfId="1" applyNumberFormat="1" applyFont="1" applyFill="1" applyBorder="1" applyAlignment="1" applyProtection="1">
      <alignment vertical="center" shrinkToFit="1"/>
      <protection locked="0"/>
    </xf>
    <xf numFmtId="0" fontId="5" fillId="0" borderId="6" xfId="0" applyFont="1" applyBorder="1" applyAlignment="1">
      <alignment horizontal="left" vertical="top"/>
    </xf>
    <xf numFmtId="0" fontId="5" fillId="0" borderId="5" xfId="0" applyFont="1" applyBorder="1" applyAlignment="1">
      <alignment horizontal="left" vertical="top"/>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3" fontId="11" fillId="0" borderId="4" xfId="0" applyNumberFormat="1" applyFont="1" applyBorder="1" applyAlignment="1">
      <alignment horizontal="center" vertical="center"/>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0" fontId="5" fillId="0" borderId="9" xfId="0" applyFont="1" applyBorder="1" applyAlignment="1">
      <alignment horizontal="distributed"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179" fontId="12" fillId="7" borderId="11" xfId="1" applyNumberFormat="1" applyFont="1" applyFill="1" applyBorder="1" applyAlignment="1" applyProtection="1">
      <alignment horizontal="right" vertical="center" shrinkToFit="1"/>
    </xf>
    <xf numFmtId="179" fontId="12" fillId="7" borderId="0" xfId="1" applyNumberFormat="1" applyFont="1" applyFill="1" applyBorder="1" applyAlignment="1" applyProtection="1">
      <alignment horizontal="right" vertical="center" shrinkToFit="1"/>
    </xf>
    <xf numFmtId="179" fontId="12" fillId="7" borderId="13" xfId="1" applyNumberFormat="1" applyFont="1" applyFill="1" applyBorder="1" applyAlignment="1" applyProtection="1">
      <alignment horizontal="right" vertical="center" shrinkToFit="1"/>
    </xf>
    <xf numFmtId="179" fontId="12" fillId="0" borderId="13" xfId="1" applyNumberFormat="1" applyFont="1" applyBorder="1" applyAlignment="1">
      <alignment vertical="center" shrinkToFi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182" fontId="12" fillId="0" borderId="6" xfId="1" applyNumberFormat="1" applyFont="1" applyBorder="1" applyAlignment="1">
      <alignment vertical="center" shrinkToFit="1"/>
    </xf>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80" fontId="12" fillId="0" borderId="5" xfId="1" applyNumberFormat="1" applyFont="1" applyBorder="1" applyAlignment="1">
      <alignment vertical="center" shrinkToFit="1"/>
    </xf>
    <xf numFmtId="0" fontId="4" fillId="0" borderId="0" xfId="0" applyFont="1" applyAlignment="1">
      <alignment horizontal="left" vertical="center"/>
    </xf>
    <xf numFmtId="0" fontId="4" fillId="0" borderId="13" xfId="0" applyFont="1" applyBorder="1" applyAlignment="1">
      <alignment horizontal="left"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179" fontId="12" fillId="0" borderId="12" xfId="1" applyNumberFormat="1" applyFont="1" applyBorder="1" applyAlignment="1">
      <alignment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0" fontId="12" fillId="7" borderId="147" xfId="0" applyFont="1" applyFill="1" applyBorder="1" applyAlignment="1">
      <alignment horizontal="left" vertical="center" wrapText="1"/>
    </xf>
    <xf numFmtId="0" fontId="12" fillId="7" borderId="138" xfId="0" applyFont="1" applyFill="1" applyBorder="1" applyAlignment="1">
      <alignment horizontal="left" vertical="center" wrapText="1"/>
    </xf>
    <xf numFmtId="0" fontId="12" fillId="7" borderId="148" xfId="0" applyFont="1" applyFill="1" applyBorder="1" applyAlignment="1">
      <alignment horizontal="left" vertical="center" wrapText="1"/>
    </xf>
    <xf numFmtId="179" fontId="12" fillId="7" borderId="14" xfId="1" applyNumberFormat="1" applyFont="1" applyFill="1" applyBorder="1" applyAlignment="1" applyProtection="1">
      <alignment horizontal="right" vertical="center" shrinkToFit="1"/>
    </xf>
    <xf numFmtId="179" fontId="12" fillId="7" borderId="2" xfId="1" applyNumberFormat="1" applyFont="1" applyFill="1" applyBorder="1" applyAlignment="1" applyProtection="1">
      <alignment horizontal="right" vertical="center" shrinkToFit="1"/>
    </xf>
    <xf numFmtId="179" fontId="12" fillId="7" borderId="12" xfId="1" applyNumberFormat="1" applyFont="1" applyFill="1" applyBorder="1" applyAlignment="1" applyProtection="1">
      <alignment horizontal="right" vertical="center" shrinkToFit="1"/>
    </xf>
    <xf numFmtId="0" fontId="12" fillId="7" borderId="42" xfId="0" applyFont="1" applyFill="1" applyBorder="1" applyAlignment="1">
      <alignment horizontal="left" vertical="center" wrapText="1"/>
    </xf>
    <xf numFmtId="0" fontId="12" fillId="7" borderId="92" xfId="0" applyFont="1" applyFill="1" applyBorder="1" applyAlignment="1">
      <alignment horizontal="left" vertical="center" wrapText="1"/>
    </xf>
    <xf numFmtId="0" fontId="12" fillId="7" borderId="95" xfId="0" applyFont="1" applyFill="1" applyBorder="1" applyAlignment="1">
      <alignment horizontal="left" vertical="center" wrapTex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2" fillId="7" borderId="45" xfId="0" applyFont="1" applyFill="1" applyBorder="1" applyAlignment="1">
      <alignment horizontal="left"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179" fontId="12" fillId="7" borderId="14" xfId="1" applyNumberFormat="1" applyFont="1" applyFill="1" applyBorder="1" applyAlignment="1" applyProtection="1">
      <alignment vertical="center" shrinkToFit="1"/>
    </xf>
    <xf numFmtId="179" fontId="12" fillId="7" borderId="2" xfId="1" applyNumberFormat="1" applyFont="1" applyFill="1" applyBorder="1" applyAlignment="1" applyProtection="1">
      <alignment vertical="center" shrinkToFit="1"/>
    </xf>
    <xf numFmtId="179" fontId="12" fillId="2" borderId="12" xfId="1" applyNumberFormat="1" applyFont="1" applyFill="1" applyBorder="1" applyAlignment="1" applyProtection="1">
      <alignment vertical="center" shrinkToFit="1"/>
      <protection locked="0"/>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144"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182" fontId="12" fillId="0" borderId="6"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0" fillId="0" borderId="12" xfId="0" applyBorder="1" applyAlignment="1">
      <alignment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2" xfId="0" applyFont="1" applyBorder="1" applyAlignment="1">
      <alignment horizontal="left" vertical="center"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6" xfId="0" applyFont="1" applyBorder="1" applyAlignment="1">
      <alignment horizontal="right" vertical="center"/>
    </xf>
    <xf numFmtId="0" fontId="13" fillId="0" borderId="28" xfId="0" applyFont="1" applyBorder="1" applyAlignment="1">
      <alignment horizontal="right"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16" xfId="0" applyFont="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5">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008000"/>
      <color rgb="FFFFFF99"/>
      <color rgb="FFFFFFCC"/>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6979920" y="7520940"/>
          <a:ext cx="1183005" cy="573405"/>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478280" y="8673260"/>
          <a:ext cx="1070610" cy="244059"/>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topLeftCell="A4" zoomScaleNormal="100" zoomScaleSheetLayoutView="100" workbookViewId="0">
      <selection activeCell="G4" sqref="G4"/>
    </sheetView>
  </sheetViews>
  <sheetFormatPr defaultColWidth="9" defaultRowHeight="0"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8" width="8.88671875" style="1" hidden="1" customWidth="1"/>
    <col min="49" max="49" width="3.77734375" style="1" hidden="1" customWidth="1"/>
    <col min="50" max="50" width="3.77734375" style="4" hidden="1" customWidth="1"/>
    <col min="51" max="52" width="12.77734375" style="4" hidden="1" customWidth="1"/>
    <col min="53" max="55" width="12.109375" style="4" hidden="1" customWidth="1"/>
    <col min="56" max="57" width="11.6640625" style="41" hidden="1" customWidth="1"/>
    <col min="58" max="78" width="0" style="1" hidden="1" customWidth="1"/>
    <col min="79" max="16383" width="9" style="1"/>
    <col min="16384" max="16384" width="6.88671875" style="1" customWidth="1"/>
  </cols>
  <sheetData>
    <row r="1" spans="1:65" ht="6" customHeight="1" thickBot="1"/>
    <row r="2" spans="1:65" ht="24" customHeight="1">
      <c r="X2" s="6"/>
      <c r="Y2" s="6"/>
      <c r="BF2" s="320" t="s">
        <v>217</v>
      </c>
      <c r="BG2" s="321"/>
      <c r="BH2" s="321"/>
      <c r="BI2" s="321"/>
      <c r="BJ2" s="322"/>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 customHeight="1">
      <c r="M5" s="10"/>
      <c r="N5" s="432" t="s">
        <v>31</v>
      </c>
      <c r="O5" s="432"/>
      <c r="P5" s="432"/>
      <c r="Q5" s="432"/>
      <c r="R5" s="432"/>
      <c r="S5" s="432"/>
      <c r="T5" s="432"/>
      <c r="U5" s="432"/>
      <c r="V5" s="432"/>
      <c r="W5" s="432"/>
      <c r="X5" s="432"/>
      <c r="Y5" s="432"/>
      <c r="Z5" s="432"/>
      <c r="AA5" s="432"/>
      <c r="AB5" s="432"/>
      <c r="AC5" s="432"/>
      <c r="AD5" s="432"/>
      <c r="AE5" s="432"/>
      <c r="AF5" s="10"/>
      <c r="AL5" s="222"/>
      <c r="AM5" s="275" t="s">
        <v>263</v>
      </c>
      <c r="AN5" s="276"/>
      <c r="AO5" s="276"/>
      <c r="AP5" s="277"/>
      <c r="BF5" s="162"/>
      <c r="BG5" s="41" t="s">
        <v>219</v>
      </c>
      <c r="BH5" s="41"/>
      <c r="BI5" s="41"/>
      <c r="BJ5" s="163"/>
    </row>
    <row r="6" spans="1:65" ht="12.9" customHeight="1">
      <c r="M6" s="11"/>
      <c r="N6" s="433"/>
      <c r="O6" s="433"/>
      <c r="P6" s="433"/>
      <c r="Q6" s="433"/>
      <c r="R6" s="433"/>
      <c r="S6" s="433"/>
      <c r="T6" s="433"/>
      <c r="U6" s="433"/>
      <c r="V6" s="433"/>
      <c r="W6" s="433"/>
      <c r="X6" s="433"/>
      <c r="Y6" s="433"/>
      <c r="Z6" s="433"/>
      <c r="AA6" s="433"/>
      <c r="AB6" s="433"/>
      <c r="AC6" s="433"/>
      <c r="AD6" s="433"/>
      <c r="AE6" s="433"/>
      <c r="AF6" s="11"/>
      <c r="AL6" s="222"/>
      <c r="AM6" s="278"/>
      <c r="AN6" s="279"/>
      <c r="AO6" s="279"/>
      <c r="AP6" s="280"/>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69" t="s">
        <v>2</v>
      </c>
      <c r="C9" s="370"/>
      <c r="D9" s="370"/>
      <c r="E9" s="370"/>
      <c r="F9" s="370"/>
      <c r="G9" s="370"/>
      <c r="H9" s="370"/>
      <c r="I9" s="446"/>
      <c r="J9" s="372" t="s">
        <v>10</v>
      </c>
      <c r="K9" s="372"/>
      <c r="L9" s="3" t="s">
        <v>3</v>
      </c>
      <c r="M9" s="372" t="s">
        <v>11</v>
      </c>
      <c r="N9" s="372"/>
      <c r="O9" s="373" t="s">
        <v>12</v>
      </c>
      <c r="P9" s="372"/>
      <c r="Q9" s="372"/>
      <c r="R9" s="372"/>
      <c r="S9" s="372"/>
      <c r="T9" s="372"/>
      <c r="U9" s="372" t="s">
        <v>13</v>
      </c>
      <c r="V9" s="372"/>
      <c r="W9" s="372"/>
      <c r="AL9" s="281">
        <f ca="1">$BJ$16</f>
        <v>30</v>
      </c>
      <c r="AM9" s="282"/>
      <c r="AN9" s="287" t="s">
        <v>4</v>
      </c>
      <c r="AO9" s="287"/>
      <c r="AP9" s="282">
        <v>1</v>
      </c>
      <c r="AQ9" s="282"/>
      <c r="AR9" s="287" t="s">
        <v>5</v>
      </c>
      <c r="AS9" s="389"/>
      <c r="BD9" s="121"/>
      <c r="BF9" s="162"/>
      <c r="BG9" s="41" t="s">
        <v>242</v>
      </c>
      <c r="BH9" s="41"/>
      <c r="BI9" s="41"/>
      <c r="BJ9" s="163"/>
    </row>
    <row r="10" spans="1:65" ht="13.5" customHeight="1">
      <c r="B10" s="370"/>
      <c r="C10" s="370"/>
      <c r="D10" s="370"/>
      <c r="E10" s="370"/>
      <c r="F10" s="370"/>
      <c r="G10" s="370"/>
      <c r="H10" s="370"/>
      <c r="I10" s="446"/>
      <c r="J10" s="442" t="s">
        <v>268</v>
      </c>
      <c r="K10" s="447" t="s">
        <v>269</v>
      </c>
      <c r="L10" s="442" t="s">
        <v>270</v>
      </c>
      <c r="M10" s="449" t="s">
        <v>271</v>
      </c>
      <c r="N10" s="440" t="s">
        <v>272</v>
      </c>
      <c r="O10" s="442" t="s">
        <v>273</v>
      </c>
      <c r="P10" s="438" t="s">
        <v>274</v>
      </c>
      <c r="Q10" s="438" t="s">
        <v>272</v>
      </c>
      <c r="R10" s="438" t="s">
        <v>271</v>
      </c>
      <c r="S10" s="438" t="s">
        <v>274</v>
      </c>
      <c r="T10" s="440" t="s">
        <v>275</v>
      </c>
      <c r="U10" s="442"/>
      <c r="V10" s="438"/>
      <c r="W10" s="444"/>
      <c r="AL10" s="283"/>
      <c r="AM10" s="284"/>
      <c r="AN10" s="288"/>
      <c r="AO10" s="288"/>
      <c r="AP10" s="284"/>
      <c r="AQ10" s="284"/>
      <c r="AR10" s="288"/>
      <c r="AS10" s="390"/>
      <c r="BF10" s="162"/>
      <c r="BG10" s="41" t="s">
        <v>221</v>
      </c>
      <c r="BH10" s="41"/>
      <c r="BI10" s="41"/>
      <c r="BJ10" s="163"/>
    </row>
    <row r="11" spans="1:65" ht="9" customHeight="1">
      <c r="B11" s="370"/>
      <c r="C11" s="370"/>
      <c r="D11" s="370"/>
      <c r="E11" s="370"/>
      <c r="F11" s="370"/>
      <c r="G11" s="370"/>
      <c r="H11" s="370"/>
      <c r="I11" s="446"/>
      <c r="J11" s="443"/>
      <c r="K11" s="448"/>
      <c r="L11" s="443"/>
      <c r="M11" s="450"/>
      <c r="N11" s="441"/>
      <c r="O11" s="443"/>
      <c r="P11" s="439"/>
      <c r="Q11" s="439"/>
      <c r="R11" s="439"/>
      <c r="S11" s="439"/>
      <c r="T11" s="441"/>
      <c r="U11" s="443"/>
      <c r="V11" s="439"/>
      <c r="W11" s="445"/>
      <c r="AL11" s="285"/>
      <c r="AM11" s="286"/>
      <c r="AN11" s="289"/>
      <c r="AO11" s="289"/>
      <c r="AP11" s="286"/>
      <c r="AQ11" s="286"/>
      <c r="AR11" s="289"/>
      <c r="AS11" s="391"/>
      <c r="BF11" s="162"/>
      <c r="BG11" s="41" t="s">
        <v>219</v>
      </c>
      <c r="BH11" s="41"/>
      <c r="BI11" s="41"/>
      <c r="BJ11" s="163"/>
    </row>
    <row r="12" spans="1:65" ht="6" customHeight="1" thickBot="1">
      <c r="B12" s="371"/>
      <c r="C12" s="371"/>
      <c r="D12" s="371"/>
      <c r="E12" s="371"/>
      <c r="F12" s="371"/>
      <c r="G12" s="371"/>
      <c r="H12" s="371"/>
      <c r="I12" s="342"/>
      <c r="J12" s="443"/>
      <c r="K12" s="448"/>
      <c r="L12" s="443"/>
      <c r="M12" s="450"/>
      <c r="N12" s="441"/>
      <c r="O12" s="443"/>
      <c r="P12" s="439"/>
      <c r="Q12" s="439"/>
      <c r="R12" s="439"/>
      <c r="S12" s="439"/>
      <c r="T12" s="441"/>
      <c r="U12" s="443"/>
      <c r="V12" s="439"/>
      <c r="W12" s="445"/>
      <c r="BF12" s="162"/>
      <c r="BG12" s="41" t="s">
        <v>243</v>
      </c>
      <c r="BH12" s="41"/>
      <c r="BI12" s="41"/>
      <c r="BJ12" s="163"/>
    </row>
    <row r="13" spans="1:65" s="6" customFormat="1" ht="15" customHeight="1" thickBot="1">
      <c r="A13" s="1"/>
      <c r="B13" s="251" t="s">
        <v>14</v>
      </c>
      <c r="C13" s="252"/>
      <c r="D13" s="252"/>
      <c r="E13" s="252"/>
      <c r="F13" s="252"/>
      <c r="G13" s="252"/>
      <c r="H13" s="252"/>
      <c r="I13" s="253"/>
      <c r="J13" s="251" t="s">
        <v>6</v>
      </c>
      <c r="K13" s="252"/>
      <c r="L13" s="252"/>
      <c r="M13" s="252"/>
      <c r="N13" s="260"/>
      <c r="O13" s="263" t="s">
        <v>15</v>
      </c>
      <c r="P13" s="252"/>
      <c r="Q13" s="252"/>
      <c r="R13" s="252"/>
      <c r="S13" s="252"/>
      <c r="T13" s="252"/>
      <c r="U13" s="253"/>
      <c r="V13" s="12" t="s">
        <v>32</v>
      </c>
      <c r="W13" s="25"/>
      <c r="X13" s="25"/>
      <c r="Y13" s="307" t="s">
        <v>44</v>
      </c>
      <c r="Z13" s="307"/>
      <c r="AA13" s="307"/>
      <c r="AB13" s="307"/>
      <c r="AC13" s="307"/>
      <c r="AD13" s="307"/>
      <c r="AE13" s="307"/>
      <c r="AF13" s="307"/>
      <c r="AG13" s="307"/>
      <c r="AH13" s="307"/>
      <c r="AI13" s="25"/>
      <c r="AJ13" s="25"/>
      <c r="AK13" s="26"/>
      <c r="AL13" s="13" t="s">
        <v>213</v>
      </c>
      <c r="AM13" s="14"/>
      <c r="AN13" s="292" t="s">
        <v>33</v>
      </c>
      <c r="AO13" s="292"/>
      <c r="AP13" s="292"/>
      <c r="AQ13" s="292"/>
      <c r="AR13" s="292"/>
      <c r="AS13" s="293"/>
      <c r="AX13" s="4"/>
      <c r="AY13" s="4"/>
      <c r="AZ13" s="4"/>
      <c r="BA13" s="4"/>
      <c r="BB13" s="4"/>
      <c r="BC13" s="4"/>
      <c r="BD13" s="323" t="s">
        <v>162</v>
      </c>
      <c r="BE13" s="324"/>
      <c r="BF13" s="160"/>
      <c r="BG13" s="41" t="s">
        <v>222</v>
      </c>
      <c r="BH13" s="93"/>
      <c r="BI13" s="93"/>
      <c r="BJ13" s="164"/>
    </row>
    <row r="14" spans="1:65" s="6" customFormat="1" ht="13.5" customHeight="1" thickBot="1">
      <c r="A14" s="1"/>
      <c r="B14" s="254"/>
      <c r="C14" s="255"/>
      <c r="D14" s="255"/>
      <c r="E14" s="255"/>
      <c r="F14" s="255"/>
      <c r="G14" s="255"/>
      <c r="H14" s="255"/>
      <c r="I14" s="256"/>
      <c r="J14" s="254"/>
      <c r="K14" s="255"/>
      <c r="L14" s="255"/>
      <c r="M14" s="255"/>
      <c r="N14" s="261"/>
      <c r="O14" s="264"/>
      <c r="P14" s="255"/>
      <c r="Q14" s="255"/>
      <c r="R14" s="255"/>
      <c r="S14" s="255"/>
      <c r="T14" s="255"/>
      <c r="U14" s="256"/>
      <c r="V14" s="308" t="s">
        <v>7</v>
      </c>
      <c r="W14" s="309"/>
      <c r="X14" s="309"/>
      <c r="Y14" s="310"/>
      <c r="Z14" s="415" t="s">
        <v>16</v>
      </c>
      <c r="AA14" s="416"/>
      <c r="AB14" s="416"/>
      <c r="AC14" s="417"/>
      <c r="AD14" s="392" t="s">
        <v>17</v>
      </c>
      <c r="AE14" s="393"/>
      <c r="AF14" s="393"/>
      <c r="AG14" s="394"/>
      <c r="AH14" s="398" t="s">
        <v>83</v>
      </c>
      <c r="AI14" s="399"/>
      <c r="AJ14" s="399"/>
      <c r="AK14" s="400"/>
      <c r="AL14" s="434" t="s">
        <v>214</v>
      </c>
      <c r="AM14" s="435"/>
      <c r="AN14" s="294" t="s">
        <v>19</v>
      </c>
      <c r="AO14" s="295"/>
      <c r="AP14" s="295"/>
      <c r="AQ14" s="295"/>
      <c r="AR14" s="296"/>
      <c r="AS14" s="297"/>
      <c r="AX14" s="4"/>
      <c r="AY14" s="195" t="s">
        <v>240</v>
      </c>
      <c r="AZ14" s="195" t="s">
        <v>240</v>
      </c>
      <c r="BA14" s="195" t="s">
        <v>238</v>
      </c>
      <c r="BB14" s="231" t="s">
        <v>239</v>
      </c>
      <c r="BC14" s="232"/>
      <c r="BD14" s="325"/>
      <c r="BE14" s="326"/>
      <c r="BF14" s="161"/>
      <c r="BG14" s="100"/>
      <c r="BH14" s="100"/>
      <c r="BI14" s="165" t="s">
        <v>223</v>
      </c>
      <c r="BJ14" s="166">
        <v>41</v>
      </c>
    </row>
    <row r="15" spans="1:65" s="6" customFormat="1" ht="13.5" customHeight="1">
      <c r="A15" s="1"/>
      <c r="B15" s="257"/>
      <c r="C15" s="258"/>
      <c r="D15" s="258"/>
      <c r="E15" s="258"/>
      <c r="F15" s="258"/>
      <c r="G15" s="258"/>
      <c r="H15" s="258"/>
      <c r="I15" s="259"/>
      <c r="J15" s="257"/>
      <c r="K15" s="258"/>
      <c r="L15" s="258"/>
      <c r="M15" s="258"/>
      <c r="N15" s="262"/>
      <c r="O15" s="265"/>
      <c r="P15" s="258"/>
      <c r="Q15" s="258"/>
      <c r="R15" s="258"/>
      <c r="S15" s="258"/>
      <c r="T15" s="258"/>
      <c r="U15" s="259"/>
      <c r="V15" s="311"/>
      <c r="W15" s="312"/>
      <c r="X15" s="312"/>
      <c r="Y15" s="313"/>
      <c r="Z15" s="418"/>
      <c r="AA15" s="419"/>
      <c r="AB15" s="419"/>
      <c r="AC15" s="420"/>
      <c r="AD15" s="395"/>
      <c r="AE15" s="396"/>
      <c r="AF15" s="396"/>
      <c r="AG15" s="397"/>
      <c r="AH15" s="401"/>
      <c r="AI15" s="402"/>
      <c r="AJ15" s="402"/>
      <c r="AK15" s="403"/>
      <c r="AL15" s="436"/>
      <c r="AM15" s="437"/>
      <c r="AN15" s="337"/>
      <c r="AO15" s="337"/>
      <c r="AP15" s="337"/>
      <c r="AQ15" s="337"/>
      <c r="AR15" s="337"/>
      <c r="AS15" s="338"/>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451"/>
      <c r="C16" s="452"/>
      <c r="D16" s="452"/>
      <c r="E16" s="452"/>
      <c r="F16" s="452"/>
      <c r="G16" s="452"/>
      <c r="H16" s="452"/>
      <c r="I16" s="457"/>
      <c r="J16" s="451"/>
      <c r="K16" s="452"/>
      <c r="L16" s="452"/>
      <c r="M16" s="452"/>
      <c r="N16" s="453"/>
      <c r="O16" s="87"/>
      <c r="P16" s="15" t="s">
        <v>0</v>
      </c>
      <c r="Q16" s="42"/>
      <c r="R16" s="15" t="s">
        <v>1</v>
      </c>
      <c r="S16" s="86"/>
      <c r="T16" s="245" t="s">
        <v>20</v>
      </c>
      <c r="U16" s="245"/>
      <c r="V16" s="339"/>
      <c r="W16" s="340"/>
      <c r="X16" s="340"/>
      <c r="Y16" s="34" t="s">
        <v>8</v>
      </c>
      <c r="Z16" s="35"/>
      <c r="AA16" s="36"/>
      <c r="AB16" s="36"/>
      <c r="AC16" s="34" t="s">
        <v>8</v>
      </c>
      <c r="AD16" s="35"/>
      <c r="AE16" s="36"/>
      <c r="AF16" s="36"/>
      <c r="AG16" s="37" t="s">
        <v>8</v>
      </c>
      <c r="AH16" s="334">
        <f>IF(V16="賃金で算定",V17+Z17-AD17,0)</f>
        <v>0</v>
      </c>
      <c r="AI16" s="335"/>
      <c r="AJ16" s="335"/>
      <c r="AK16" s="336"/>
      <c r="AL16" s="49"/>
      <c r="AM16" s="50"/>
      <c r="AN16" s="290"/>
      <c r="AO16" s="291"/>
      <c r="AP16" s="291"/>
      <c r="AQ16" s="291"/>
      <c r="AR16" s="291"/>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454"/>
      <c r="C17" s="455"/>
      <c r="D17" s="455"/>
      <c r="E17" s="455"/>
      <c r="F17" s="455"/>
      <c r="G17" s="455"/>
      <c r="H17" s="455"/>
      <c r="I17" s="458"/>
      <c r="J17" s="454"/>
      <c r="K17" s="455"/>
      <c r="L17" s="455"/>
      <c r="M17" s="455"/>
      <c r="N17" s="456"/>
      <c r="O17" s="88"/>
      <c r="P17" s="5" t="s">
        <v>0</v>
      </c>
      <c r="Q17" s="43"/>
      <c r="R17" s="5" t="s">
        <v>1</v>
      </c>
      <c r="S17" s="89"/>
      <c r="T17" s="429" t="s">
        <v>21</v>
      </c>
      <c r="U17" s="429"/>
      <c r="V17" s="266"/>
      <c r="W17" s="267"/>
      <c r="X17" s="267"/>
      <c r="Y17" s="267"/>
      <c r="Z17" s="266"/>
      <c r="AA17" s="267"/>
      <c r="AB17" s="267"/>
      <c r="AC17" s="267"/>
      <c r="AD17" s="266"/>
      <c r="AE17" s="267"/>
      <c r="AF17" s="267"/>
      <c r="AG17" s="268"/>
      <c r="AH17" s="306">
        <f>IF(V16="賃金で算定",0,V17+Z17-AD17)</f>
        <v>0</v>
      </c>
      <c r="AI17" s="306"/>
      <c r="AJ17" s="306"/>
      <c r="AK17" s="317"/>
      <c r="AL17" s="227">
        <f>IF(V16="賃金で算定","賃金で算定",IF(OR(V17=0,$F$26="",AV16=""),0,IF(AW16="昔",VLOOKUP($F$26,労務比率,AX16,FALSE),IF(AW16="上",VLOOKUP($F$26,労務比率,AX16,FALSE),IF(AW16="中",VLOOKUP($F$26,労務比率,AX16,FALSE),VLOOKUP($F$26,労務比率,AX16,FALSE))))))</f>
        <v>0</v>
      </c>
      <c r="AM17" s="228"/>
      <c r="AN17" s="225">
        <f>IF(V16="賃金で算定",0,INT(AH17*AL17/100))</f>
        <v>0</v>
      </c>
      <c r="AO17" s="226"/>
      <c r="AP17" s="226"/>
      <c r="AQ17" s="226"/>
      <c r="AR17" s="226"/>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451"/>
      <c r="C18" s="452"/>
      <c r="D18" s="452"/>
      <c r="E18" s="452"/>
      <c r="F18" s="452"/>
      <c r="G18" s="452"/>
      <c r="H18" s="452"/>
      <c r="I18" s="457"/>
      <c r="J18" s="451"/>
      <c r="K18" s="452"/>
      <c r="L18" s="452"/>
      <c r="M18" s="452"/>
      <c r="N18" s="453"/>
      <c r="O18" s="87"/>
      <c r="P18" s="15" t="s">
        <v>45</v>
      </c>
      <c r="Q18" s="42"/>
      <c r="R18" s="15" t="s">
        <v>46</v>
      </c>
      <c r="S18" s="86"/>
      <c r="T18" s="245" t="s">
        <v>20</v>
      </c>
      <c r="U18" s="246"/>
      <c r="V18" s="339"/>
      <c r="W18" s="340"/>
      <c r="X18" s="340"/>
      <c r="Y18" s="33"/>
      <c r="Z18" s="31"/>
      <c r="AA18" s="32"/>
      <c r="AB18" s="32"/>
      <c r="AC18" s="33"/>
      <c r="AD18" s="31"/>
      <c r="AE18" s="32"/>
      <c r="AF18" s="32"/>
      <c r="AG18" s="38"/>
      <c r="AH18" s="334">
        <f>IF(V18="賃金で算定",V19+Z19-AD19,0)</f>
        <v>0</v>
      </c>
      <c r="AI18" s="335"/>
      <c r="AJ18" s="335"/>
      <c r="AK18" s="336"/>
      <c r="AL18" s="49"/>
      <c r="AM18" s="50"/>
      <c r="AN18" s="290"/>
      <c r="AO18" s="291"/>
      <c r="AP18" s="291"/>
      <c r="AQ18" s="291"/>
      <c r="AR18" s="291"/>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454"/>
      <c r="C19" s="455"/>
      <c r="D19" s="455"/>
      <c r="E19" s="455"/>
      <c r="F19" s="455"/>
      <c r="G19" s="455"/>
      <c r="H19" s="455"/>
      <c r="I19" s="458"/>
      <c r="J19" s="454"/>
      <c r="K19" s="455"/>
      <c r="L19" s="455"/>
      <c r="M19" s="455"/>
      <c r="N19" s="456"/>
      <c r="O19" s="88"/>
      <c r="P19" s="5" t="s">
        <v>45</v>
      </c>
      <c r="Q19" s="43"/>
      <c r="R19" s="5" t="s">
        <v>46</v>
      </c>
      <c r="S19" s="89"/>
      <c r="T19" s="247" t="s">
        <v>21</v>
      </c>
      <c r="U19" s="248"/>
      <c r="V19" s="318"/>
      <c r="W19" s="319"/>
      <c r="X19" s="319"/>
      <c r="Y19" s="408"/>
      <c r="Z19" s="266"/>
      <c r="AA19" s="267"/>
      <c r="AB19" s="267"/>
      <c r="AC19" s="267"/>
      <c r="AD19" s="266"/>
      <c r="AE19" s="267"/>
      <c r="AF19" s="267"/>
      <c r="AG19" s="268"/>
      <c r="AH19" s="306">
        <f>IF(V18="賃金で算定",0,V19+Z19-AD19)</f>
        <v>0</v>
      </c>
      <c r="AI19" s="306"/>
      <c r="AJ19" s="306"/>
      <c r="AK19" s="317"/>
      <c r="AL19" s="227">
        <f>IF(V18="賃金で算定","賃金で算定",IF(OR(V19=0,$F$26="",AV18=""),0,IF(AW18="昔",VLOOKUP($F$26,労務比率,AX18,FALSE),IF(AW18="上",VLOOKUP($F$26,労務比率,AX18,FALSE),IF(AW18="中",VLOOKUP($F$26,労務比率,AX18,FALSE),VLOOKUP($F$26,労務比率,AX18,FALSE))))))</f>
        <v>0</v>
      </c>
      <c r="AM19" s="228"/>
      <c r="AN19" s="225">
        <f>IF(V18="賃金で算定",0,INT(AH19*AL19/100))</f>
        <v>0</v>
      </c>
      <c r="AO19" s="226"/>
      <c r="AP19" s="226"/>
      <c r="AQ19" s="226"/>
      <c r="AR19" s="226"/>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451"/>
      <c r="C20" s="452"/>
      <c r="D20" s="452"/>
      <c r="E20" s="452"/>
      <c r="F20" s="452"/>
      <c r="G20" s="452"/>
      <c r="H20" s="452"/>
      <c r="I20" s="457"/>
      <c r="J20" s="451"/>
      <c r="K20" s="452"/>
      <c r="L20" s="452"/>
      <c r="M20" s="452"/>
      <c r="N20" s="453"/>
      <c r="O20" s="87"/>
      <c r="P20" s="15" t="s">
        <v>45</v>
      </c>
      <c r="Q20" s="42"/>
      <c r="R20" s="15" t="s">
        <v>46</v>
      </c>
      <c r="S20" s="86"/>
      <c r="T20" s="245" t="s">
        <v>47</v>
      </c>
      <c r="U20" s="246"/>
      <c r="V20" s="339"/>
      <c r="W20" s="340"/>
      <c r="X20" s="340"/>
      <c r="Y20" s="33"/>
      <c r="Z20" s="31"/>
      <c r="AA20" s="32"/>
      <c r="AB20" s="32"/>
      <c r="AC20" s="33"/>
      <c r="AD20" s="31"/>
      <c r="AE20" s="32"/>
      <c r="AF20" s="32"/>
      <c r="AG20" s="38"/>
      <c r="AH20" s="334">
        <f>IF(V20="賃金で算定",V21+Z21-AD21,0)</f>
        <v>0</v>
      </c>
      <c r="AI20" s="335"/>
      <c r="AJ20" s="335"/>
      <c r="AK20" s="336"/>
      <c r="AL20" s="49"/>
      <c r="AM20" s="50"/>
      <c r="AN20" s="290"/>
      <c r="AO20" s="291"/>
      <c r="AP20" s="291"/>
      <c r="AQ20" s="291"/>
      <c r="AR20" s="291"/>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454"/>
      <c r="C21" s="455"/>
      <c r="D21" s="455"/>
      <c r="E21" s="455"/>
      <c r="F21" s="455"/>
      <c r="G21" s="455"/>
      <c r="H21" s="455"/>
      <c r="I21" s="458"/>
      <c r="J21" s="454"/>
      <c r="K21" s="455"/>
      <c r="L21" s="455"/>
      <c r="M21" s="455"/>
      <c r="N21" s="456"/>
      <c r="O21" s="88"/>
      <c r="P21" s="5" t="s">
        <v>45</v>
      </c>
      <c r="Q21" s="43"/>
      <c r="R21" s="5" t="s">
        <v>46</v>
      </c>
      <c r="S21" s="89"/>
      <c r="T21" s="247" t="s">
        <v>48</v>
      </c>
      <c r="U21" s="248"/>
      <c r="V21" s="318"/>
      <c r="W21" s="319"/>
      <c r="X21" s="319"/>
      <c r="Y21" s="408"/>
      <c r="Z21" s="318"/>
      <c r="AA21" s="319"/>
      <c r="AB21" s="319"/>
      <c r="AC21" s="319"/>
      <c r="AD21" s="318"/>
      <c r="AE21" s="319"/>
      <c r="AF21" s="319"/>
      <c r="AG21" s="408"/>
      <c r="AH21" s="306">
        <f>IF(V20="賃金で算定",0,V21+Z21-AD21)</f>
        <v>0</v>
      </c>
      <c r="AI21" s="306"/>
      <c r="AJ21" s="306"/>
      <c r="AK21" s="317"/>
      <c r="AL21" s="227">
        <f>IF(V20="賃金で算定","賃金で算定",IF(OR(V21=0,$F$26="",AV20=""),0,IF(AW20="昔",VLOOKUP($F$26,労務比率,AX20,FALSE),IF(AW20="上",VLOOKUP($F$26,労務比率,AX20,FALSE),IF(AW20="中",VLOOKUP($F$26,労務比率,AX20,FALSE),VLOOKUP($F$26,労務比率,AX20,FALSE))))))</f>
        <v>0</v>
      </c>
      <c r="AM21" s="228"/>
      <c r="AN21" s="225">
        <f>IF(V20="賃金で算定",0,INT(AH21*AL21/100))</f>
        <v>0</v>
      </c>
      <c r="AO21" s="226"/>
      <c r="AP21" s="226"/>
      <c r="AQ21" s="226"/>
      <c r="AR21" s="226"/>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451"/>
      <c r="C22" s="452"/>
      <c r="D22" s="452"/>
      <c r="E22" s="452"/>
      <c r="F22" s="452"/>
      <c r="G22" s="452"/>
      <c r="H22" s="452"/>
      <c r="I22" s="457"/>
      <c r="J22" s="451"/>
      <c r="K22" s="452"/>
      <c r="L22" s="452"/>
      <c r="M22" s="452"/>
      <c r="N22" s="453"/>
      <c r="O22" s="87"/>
      <c r="P22" s="15" t="s">
        <v>45</v>
      </c>
      <c r="Q22" s="42"/>
      <c r="R22" s="15" t="s">
        <v>46</v>
      </c>
      <c r="S22" s="86"/>
      <c r="T22" s="245" t="s">
        <v>47</v>
      </c>
      <c r="U22" s="246"/>
      <c r="V22" s="339"/>
      <c r="W22" s="340"/>
      <c r="X22" s="340"/>
      <c r="Y22" s="39"/>
      <c r="Z22" s="27"/>
      <c r="AA22" s="28"/>
      <c r="AB22" s="28"/>
      <c r="AC22" s="39"/>
      <c r="AD22" s="27"/>
      <c r="AE22" s="28"/>
      <c r="AF22" s="28"/>
      <c r="AG22" s="40"/>
      <c r="AH22" s="334">
        <f>IF(V22="賃金で算定",V23+Z23-AD23,0)</f>
        <v>0</v>
      </c>
      <c r="AI22" s="335"/>
      <c r="AJ22" s="335"/>
      <c r="AK22" s="336"/>
      <c r="AL22" s="49"/>
      <c r="AM22" s="50"/>
      <c r="AN22" s="290"/>
      <c r="AO22" s="291"/>
      <c r="AP22" s="291"/>
      <c r="AQ22" s="291"/>
      <c r="AR22" s="291"/>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454"/>
      <c r="C23" s="455"/>
      <c r="D23" s="455"/>
      <c r="E23" s="455"/>
      <c r="F23" s="455"/>
      <c r="G23" s="455"/>
      <c r="H23" s="455"/>
      <c r="I23" s="458"/>
      <c r="J23" s="454"/>
      <c r="K23" s="455"/>
      <c r="L23" s="455"/>
      <c r="M23" s="455"/>
      <c r="N23" s="456"/>
      <c r="O23" s="88"/>
      <c r="P23" s="5" t="s">
        <v>45</v>
      </c>
      <c r="Q23" s="43"/>
      <c r="R23" s="5" t="s">
        <v>46</v>
      </c>
      <c r="S23" s="89"/>
      <c r="T23" s="247" t="s">
        <v>48</v>
      </c>
      <c r="U23" s="248"/>
      <c r="V23" s="318"/>
      <c r="W23" s="319"/>
      <c r="X23" s="319"/>
      <c r="Y23" s="408"/>
      <c r="Z23" s="266"/>
      <c r="AA23" s="267"/>
      <c r="AB23" s="267"/>
      <c r="AC23" s="267"/>
      <c r="AD23" s="266"/>
      <c r="AE23" s="267"/>
      <c r="AF23" s="267"/>
      <c r="AG23" s="268"/>
      <c r="AH23" s="306">
        <f>IF(V22="賃金で算定",0,V23+Z23-AD23)</f>
        <v>0</v>
      </c>
      <c r="AI23" s="306"/>
      <c r="AJ23" s="306"/>
      <c r="AK23" s="317"/>
      <c r="AL23" s="227">
        <f>IF(V22="賃金で算定","賃金で算定",IF(OR(V23=0,$F$26="",AV22=""),0,IF(AW22="昔",VLOOKUP($F$26,労務比率,AX22,FALSE),IF(AW22="上",VLOOKUP($F$26,労務比率,AX22,FALSE),IF(AW22="中",VLOOKUP($F$26,労務比率,AX22,FALSE),VLOOKUP($F$26,労務比率,AX22,FALSE))))))</f>
        <v>0</v>
      </c>
      <c r="AM23" s="228"/>
      <c r="AN23" s="225">
        <f>IF(V22="賃金で算定",0,INT(AH23*AL23/100))</f>
        <v>0</v>
      </c>
      <c r="AO23" s="226"/>
      <c r="AP23" s="226"/>
      <c r="AQ23" s="226"/>
      <c r="AR23" s="226"/>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451"/>
      <c r="C24" s="452"/>
      <c r="D24" s="452"/>
      <c r="E24" s="452"/>
      <c r="F24" s="452"/>
      <c r="G24" s="452"/>
      <c r="H24" s="452"/>
      <c r="I24" s="457"/>
      <c r="J24" s="451"/>
      <c r="K24" s="452"/>
      <c r="L24" s="452"/>
      <c r="M24" s="452"/>
      <c r="N24" s="453"/>
      <c r="O24" s="87"/>
      <c r="P24" s="15" t="s">
        <v>45</v>
      </c>
      <c r="Q24" s="42"/>
      <c r="R24" s="15" t="s">
        <v>46</v>
      </c>
      <c r="S24" s="86"/>
      <c r="T24" s="245" t="s">
        <v>47</v>
      </c>
      <c r="U24" s="246"/>
      <c r="V24" s="339"/>
      <c r="W24" s="340"/>
      <c r="X24" s="340"/>
      <c r="Y24" s="33"/>
      <c r="Z24" s="31"/>
      <c r="AA24" s="32"/>
      <c r="AB24" s="32"/>
      <c r="AC24" s="33"/>
      <c r="AD24" s="31"/>
      <c r="AE24" s="32"/>
      <c r="AF24" s="32"/>
      <c r="AG24" s="38"/>
      <c r="AH24" s="334">
        <f>IF(V24="賃金で算定",V25+Z25-AD25,0)</f>
        <v>0</v>
      </c>
      <c r="AI24" s="335"/>
      <c r="AJ24" s="335"/>
      <c r="AK24" s="336"/>
      <c r="AL24" s="49"/>
      <c r="AM24" s="50"/>
      <c r="AN24" s="290"/>
      <c r="AO24" s="291"/>
      <c r="AP24" s="291"/>
      <c r="AQ24" s="291"/>
      <c r="AR24" s="291"/>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454"/>
      <c r="C25" s="455"/>
      <c r="D25" s="455"/>
      <c r="E25" s="455"/>
      <c r="F25" s="455"/>
      <c r="G25" s="455"/>
      <c r="H25" s="455"/>
      <c r="I25" s="458"/>
      <c r="J25" s="454"/>
      <c r="K25" s="455"/>
      <c r="L25" s="455"/>
      <c r="M25" s="455"/>
      <c r="N25" s="456"/>
      <c r="O25" s="88"/>
      <c r="P25" s="5" t="s">
        <v>45</v>
      </c>
      <c r="Q25" s="43"/>
      <c r="R25" s="5" t="s">
        <v>46</v>
      </c>
      <c r="S25" s="89"/>
      <c r="T25" s="247" t="s">
        <v>48</v>
      </c>
      <c r="U25" s="247"/>
      <c r="V25" s="318"/>
      <c r="W25" s="319"/>
      <c r="X25" s="319"/>
      <c r="Y25" s="408"/>
      <c r="Z25" s="318"/>
      <c r="AA25" s="319"/>
      <c r="AB25" s="319"/>
      <c r="AC25" s="319"/>
      <c r="AD25" s="266"/>
      <c r="AE25" s="267"/>
      <c r="AF25" s="267"/>
      <c r="AG25" s="268"/>
      <c r="AH25" s="306">
        <f>IF(V24="賃金で算定",0,V25+Z25-AD25)</f>
        <v>0</v>
      </c>
      <c r="AI25" s="306"/>
      <c r="AJ25" s="306"/>
      <c r="AK25" s="317"/>
      <c r="AL25" s="227">
        <f>IF(V24="賃金で算定","賃金で算定",IF(OR(V25=0,$F$26="",AV24=""),0,IF(AW24="昔",VLOOKUP($F$26,労務比率,AX24,FALSE),IF(AW24="上",VLOOKUP($F$26,労務比率,AX24,FALSE),IF(AW24="中",VLOOKUP($F$26,労務比率,AX24,FALSE),VLOOKUP($F$26,労務比率,AX24,FALSE))))))</f>
        <v>0</v>
      </c>
      <c r="AM25" s="228"/>
      <c r="AN25" s="225">
        <f>IF(V24="賃金で算定",0,INT(AH25*AL25/100))</f>
        <v>0</v>
      </c>
      <c r="AO25" s="226"/>
      <c r="AP25" s="226"/>
      <c r="AQ25" s="226"/>
      <c r="AR25" s="226"/>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342" t="s">
        <v>82</v>
      </c>
      <c r="C26" s="343"/>
      <c r="D26" s="343"/>
      <c r="E26" s="344"/>
      <c r="F26" s="486"/>
      <c r="G26" s="352"/>
      <c r="H26" s="352"/>
      <c r="I26" s="352"/>
      <c r="J26" s="352"/>
      <c r="K26" s="352"/>
      <c r="L26" s="352"/>
      <c r="M26" s="352"/>
      <c r="N26" s="353"/>
      <c r="O26" s="342" t="s">
        <v>49</v>
      </c>
      <c r="P26" s="343"/>
      <c r="Q26" s="343"/>
      <c r="R26" s="343"/>
      <c r="S26" s="343"/>
      <c r="T26" s="343"/>
      <c r="U26" s="344"/>
      <c r="V26" s="334">
        <f>AH26</f>
        <v>0</v>
      </c>
      <c r="W26" s="335"/>
      <c r="X26" s="335"/>
      <c r="Y26" s="336"/>
      <c r="Z26" s="31"/>
      <c r="AA26" s="32"/>
      <c r="AB26" s="32"/>
      <c r="AC26" s="33"/>
      <c r="AD26" s="31"/>
      <c r="AE26" s="32"/>
      <c r="AF26" s="32"/>
      <c r="AG26" s="33"/>
      <c r="AH26" s="334">
        <f>AH16+AH18+AH20+AH22+AH24</f>
        <v>0</v>
      </c>
      <c r="AI26" s="335"/>
      <c r="AJ26" s="335"/>
      <c r="AK26" s="336"/>
      <c r="AL26" s="51"/>
      <c r="AM26" s="52"/>
      <c r="AN26" s="334">
        <f>AN16+AN18+AN20+AN22+AN24</f>
        <v>0</v>
      </c>
      <c r="AO26" s="335"/>
      <c r="AP26" s="335"/>
      <c r="AQ26" s="335"/>
      <c r="AR26" s="335"/>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45"/>
      <c r="C27" s="346"/>
      <c r="D27" s="346"/>
      <c r="E27" s="347"/>
      <c r="F27" s="487"/>
      <c r="G27" s="355"/>
      <c r="H27" s="355"/>
      <c r="I27" s="355"/>
      <c r="J27" s="355"/>
      <c r="K27" s="355"/>
      <c r="L27" s="355"/>
      <c r="M27" s="355"/>
      <c r="N27" s="356"/>
      <c r="O27" s="345"/>
      <c r="P27" s="346"/>
      <c r="Q27" s="346"/>
      <c r="R27" s="346"/>
      <c r="S27" s="346"/>
      <c r="T27" s="346"/>
      <c r="U27" s="347"/>
      <c r="V27" s="305">
        <f>V17+V19+V21+V23+V25-V26</f>
        <v>0</v>
      </c>
      <c r="W27" s="424"/>
      <c r="X27" s="424"/>
      <c r="Y27" s="427"/>
      <c r="Z27" s="305">
        <f>Z17+Z19+Z21+Z23+Z25</f>
        <v>0</v>
      </c>
      <c r="AA27" s="425"/>
      <c r="AB27" s="425"/>
      <c r="AC27" s="426"/>
      <c r="AD27" s="305">
        <f>AD17+AD19+AD21+AD23+AD25</f>
        <v>0</v>
      </c>
      <c r="AE27" s="425"/>
      <c r="AF27" s="425"/>
      <c r="AG27" s="426"/>
      <c r="AH27" s="305">
        <f>AY27</f>
        <v>0</v>
      </c>
      <c r="AI27" s="306"/>
      <c r="AJ27" s="306"/>
      <c r="AK27" s="306"/>
      <c r="AL27" s="53"/>
      <c r="AM27" s="54"/>
      <c r="AN27" s="305">
        <f>BB27</f>
        <v>0</v>
      </c>
      <c r="AO27" s="424"/>
      <c r="AP27" s="424"/>
      <c r="AQ27" s="424"/>
      <c r="AR27" s="424"/>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348"/>
      <c r="C28" s="349"/>
      <c r="D28" s="349"/>
      <c r="E28" s="350"/>
      <c r="F28" s="358"/>
      <c r="G28" s="358"/>
      <c r="H28" s="358"/>
      <c r="I28" s="358"/>
      <c r="J28" s="358"/>
      <c r="K28" s="358"/>
      <c r="L28" s="358"/>
      <c r="M28" s="358"/>
      <c r="N28" s="359"/>
      <c r="O28" s="348"/>
      <c r="P28" s="349"/>
      <c r="Q28" s="349"/>
      <c r="R28" s="349"/>
      <c r="S28" s="349"/>
      <c r="T28" s="349"/>
      <c r="U28" s="350"/>
      <c r="V28" s="225"/>
      <c r="W28" s="226"/>
      <c r="X28" s="226"/>
      <c r="Y28" s="226"/>
      <c r="Z28" s="225"/>
      <c r="AA28" s="226"/>
      <c r="AB28" s="226"/>
      <c r="AC28" s="226"/>
      <c r="AD28" s="225"/>
      <c r="AE28" s="226"/>
      <c r="AF28" s="226"/>
      <c r="AG28" s="226"/>
      <c r="AH28" s="225">
        <f>AZ28</f>
        <v>0</v>
      </c>
      <c r="AI28" s="226"/>
      <c r="AJ28" s="226"/>
      <c r="AK28" s="341"/>
      <c r="AL28" s="55"/>
      <c r="AM28" s="56"/>
      <c r="AN28" s="225">
        <f>BC28</f>
        <v>0</v>
      </c>
      <c r="AO28" s="226"/>
      <c r="AP28" s="226"/>
      <c r="AQ28" s="226"/>
      <c r="AR28" s="226"/>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327">
        <f>IF(AN26=0,0,AN26+IF(AN28=0,AN27,AN28))</f>
        <v>0</v>
      </c>
      <c r="AO29" s="327"/>
      <c r="AP29" s="327"/>
      <c r="AQ29" s="327"/>
      <c r="AR29" s="327"/>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28"/>
      <c r="AK30" s="428"/>
      <c r="AL30" s="428"/>
      <c r="AM30" s="429" t="s">
        <v>206</v>
      </c>
      <c r="AN30" s="429"/>
      <c r="AO30" s="229"/>
      <c r="AP30" s="229"/>
      <c r="AQ30" s="229"/>
      <c r="AR30" s="229"/>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476"/>
      <c r="E31" s="476"/>
      <c r="F31" s="17" t="s">
        <v>0</v>
      </c>
      <c r="G31" s="476"/>
      <c r="H31" s="476"/>
      <c r="I31" s="17" t="s">
        <v>1</v>
      </c>
      <c r="J31" s="476"/>
      <c r="K31" s="476"/>
      <c r="L31" s="17" t="s">
        <v>23</v>
      </c>
      <c r="AG31" s="18"/>
      <c r="AI31" s="16" t="s">
        <v>36</v>
      </c>
      <c r="AJ31" s="229"/>
      <c r="AK31" s="229"/>
      <c r="AL31" s="5" t="s">
        <v>206</v>
      </c>
      <c r="AM31" s="229"/>
      <c r="AN31" s="229"/>
      <c r="AO31" s="5" t="s">
        <v>37</v>
      </c>
      <c r="AP31" s="229"/>
      <c r="AQ31" s="229"/>
      <c r="AR31" s="229"/>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471" t="s">
        <v>24</v>
      </c>
      <c r="AB32" s="471"/>
      <c r="AC32" s="472"/>
      <c r="AD32" s="472"/>
      <c r="AE32" s="472"/>
      <c r="AF32" s="472"/>
      <c r="AG32" s="472"/>
      <c r="AH32" s="472"/>
      <c r="AI32" s="472"/>
      <c r="AJ32" s="472"/>
      <c r="AK32" s="472"/>
      <c r="AL32" s="472"/>
      <c r="AM32" s="472"/>
      <c r="AN32" s="472"/>
      <c r="AO32" s="472"/>
      <c r="AP32" s="472"/>
      <c r="AQ32" s="472"/>
      <c r="AR32" s="472"/>
      <c r="AS32" s="472"/>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21" t="s">
        <v>25</v>
      </c>
      <c r="Y33" s="421"/>
      <c r="Z33" s="421"/>
      <c r="AA33" s="2"/>
      <c r="AB33" s="2"/>
      <c r="AC33" s="430"/>
      <c r="AD33" s="430"/>
      <c r="AE33" s="430"/>
      <c r="AF33" s="430"/>
      <c r="AG33" s="430"/>
      <c r="AH33" s="430"/>
      <c r="AI33" s="430"/>
      <c r="AJ33" s="430"/>
      <c r="AK33" s="430"/>
      <c r="AL33" s="430"/>
      <c r="AM33" s="430"/>
      <c r="AN33" s="430"/>
      <c r="AO33" s="430"/>
      <c r="AP33" s="430"/>
      <c r="AQ33" s="430"/>
      <c r="AR33" s="430"/>
      <c r="AS33" s="430"/>
      <c r="BF33" s="171">
        <v>18</v>
      </c>
      <c r="BG33" s="172">
        <f t="shared" si="1"/>
        <v>716</v>
      </c>
      <c r="BH33" s="172">
        <f t="shared" si="1"/>
        <v>732</v>
      </c>
      <c r="BI33" s="175" t="str">
        <f ca="1">IF(COUNTA(INDIRECT(ADDRESS(BG33,2)):INDIRECT(ADDRESS(BH33,2)))&gt;0,COUNTA(INDIRECT(ADDRESS(BG33,2)):INDIRECT(ADDRESS(BH33,2))),"")</f>
        <v/>
      </c>
      <c r="BJ33" s="41"/>
    </row>
    <row r="34" spans="2:62" ht="15" customHeight="1">
      <c r="D34" s="476" t="s">
        <v>267</v>
      </c>
      <c r="E34" s="476"/>
      <c r="F34" s="476"/>
      <c r="G34" s="476"/>
      <c r="H34" s="17" t="s">
        <v>26</v>
      </c>
      <c r="I34" s="17"/>
      <c r="J34" s="17"/>
      <c r="K34" s="17"/>
      <c r="L34" s="17"/>
      <c r="M34" s="17"/>
      <c r="N34" s="17"/>
      <c r="O34" s="17"/>
      <c r="P34" s="17"/>
      <c r="Q34" s="17"/>
      <c r="R34" s="19"/>
      <c r="S34" s="17"/>
      <c r="Y34" s="4"/>
      <c r="Z34" s="4"/>
      <c r="AA34" s="471" t="s">
        <v>27</v>
      </c>
      <c r="AB34" s="471"/>
      <c r="AC34" s="431"/>
      <c r="AD34" s="431"/>
      <c r="AE34" s="431"/>
      <c r="AF34" s="431"/>
      <c r="AG34" s="431"/>
      <c r="AH34" s="431"/>
      <c r="AI34" s="431"/>
      <c r="AJ34" s="431"/>
      <c r="AK34" s="431"/>
      <c r="AL34" s="431"/>
      <c r="AM34" s="431"/>
      <c r="AN34" s="431"/>
      <c r="AO34" s="431"/>
      <c r="AP34" s="431"/>
      <c r="AQ34" s="431"/>
      <c r="AR34" s="431"/>
      <c r="AS34" s="431"/>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 customHeight="1">
      <c r="D36" s="20" t="s">
        <v>28</v>
      </c>
      <c r="E36" s="20"/>
      <c r="F36" s="2"/>
      <c r="G36" s="2"/>
      <c r="H36" s="2"/>
      <c r="I36" s="2"/>
      <c r="J36" s="2"/>
      <c r="K36" s="2"/>
      <c r="L36" s="2"/>
      <c r="M36" s="2"/>
      <c r="N36" s="2"/>
      <c r="O36" s="2"/>
      <c r="P36" s="2"/>
      <c r="Q36" s="2"/>
      <c r="R36" s="2"/>
      <c r="S36" s="2"/>
      <c r="T36" s="2"/>
      <c r="U36" s="2"/>
      <c r="V36" s="2"/>
      <c r="W36" s="2"/>
      <c r="X36" s="2"/>
      <c r="AA36" s="465" t="s">
        <v>29</v>
      </c>
      <c r="AB36" s="466"/>
      <c r="AC36" s="480" t="s">
        <v>42</v>
      </c>
      <c r="AD36" s="481"/>
      <c r="AE36" s="481"/>
      <c r="AF36" s="481"/>
      <c r="AG36" s="481"/>
      <c r="AH36" s="482"/>
      <c r="AI36" s="21"/>
      <c r="AJ36" s="422" t="s">
        <v>40</v>
      </c>
      <c r="AK36" s="422"/>
      <c r="AL36" s="422"/>
      <c r="AM36" s="422"/>
      <c r="AN36" s="422"/>
      <c r="AO36" s="24"/>
      <c r="AP36" s="409" t="s">
        <v>43</v>
      </c>
      <c r="AQ36" s="410"/>
      <c r="AR36" s="410"/>
      <c r="AS36" s="411"/>
      <c r="BF36" s="171">
        <v>21</v>
      </c>
      <c r="BG36" s="172">
        <f t="shared" si="9"/>
        <v>839</v>
      </c>
      <c r="BH36" s="172">
        <f t="shared" si="9"/>
        <v>855</v>
      </c>
      <c r="BI36" s="175" t="str">
        <f ca="1">IF(COUNTA(INDIRECT(ADDRESS(BG36,2)):INDIRECT(ADDRESS(BH36,2)))&gt;0,COUNTA(INDIRECT(ADDRESS(BG36,2)):INDIRECT(ADDRESS(BH36,2))),"")</f>
        <v/>
      </c>
      <c r="BJ36" s="41"/>
    </row>
    <row r="37" spans="2:62" ht="15.9" customHeight="1">
      <c r="D37" s="220" t="s">
        <v>264</v>
      </c>
      <c r="E37" s="20"/>
      <c r="F37" s="2"/>
      <c r="G37" s="2"/>
      <c r="H37" s="2"/>
      <c r="I37" s="2"/>
      <c r="J37" s="2"/>
      <c r="K37" s="2"/>
      <c r="L37" s="2"/>
      <c r="M37" s="2"/>
      <c r="N37" s="2"/>
      <c r="O37" s="2"/>
      <c r="P37" s="2"/>
      <c r="Q37" s="2"/>
      <c r="R37" s="2"/>
      <c r="S37" s="2"/>
      <c r="T37" s="2"/>
      <c r="U37" s="2"/>
      <c r="V37" s="2"/>
      <c r="W37" s="2"/>
      <c r="X37" s="2"/>
      <c r="AA37" s="467"/>
      <c r="AB37" s="468"/>
      <c r="AC37" s="483"/>
      <c r="AD37" s="484"/>
      <c r="AE37" s="484"/>
      <c r="AF37" s="484"/>
      <c r="AG37" s="484"/>
      <c r="AH37" s="485"/>
      <c r="AI37" s="6"/>
      <c r="AJ37" s="423"/>
      <c r="AK37" s="423"/>
      <c r="AL37" s="423"/>
      <c r="AM37" s="423"/>
      <c r="AN37" s="423"/>
      <c r="AO37" s="23"/>
      <c r="AP37" s="412"/>
      <c r="AQ37" s="413"/>
      <c r="AR37" s="413"/>
      <c r="AS37" s="414"/>
      <c r="BF37" s="171">
        <v>22</v>
      </c>
      <c r="BG37" s="172">
        <f t="shared" si="9"/>
        <v>880</v>
      </c>
      <c r="BH37" s="172">
        <f t="shared" si="9"/>
        <v>896</v>
      </c>
      <c r="BI37" s="175" t="str">
        <f ca="1">IF(COUNTA(INDIRECT(ADDRESS(BG37,2)):INDIRECT(ADDRESS(BH37,2)))&gt;0,COUNTA(INDIRECT(ADDRESS(BG37,2)):INDIRECT(ADDRESS(BH37,2))),"")</f>
        <v/>
      </c>
      <c r="BJ37" s="41"/>
    </row>
    <row r="38" spans="2:62" ht="15.9" customHeight="1">
      <c r="D38" s="20" t="s">
        <v>41</v>
      </c>
      <c r="E38" s="20"/>
      <c r="F38" s="2"/>
      <c r="G38" s="2"/>
      <c r="H38" s="2"/>
      <c r="I38" s="2"/>
      <c r="J38" s="2"/>
      <c r="K38" s="2"/>
      <c r="L38" s="2"/>
      <c r="M38" s="2"/>
      <c r="N38" s="2"/>
      <c r="O38" s="2"/>
      <c r="P38" s="2"/>
      <c r="Q38" s="2"/>
      <c r="R38" s="2"/>
      <c r="S38" s="2"/>
      <c r="T38" s="2"/>
      <c r="U38" s="2"/>
      <c r="V38" s="2"/>
      <c r="W38" s="2"/>
      <c r="X38" s="2"/>
      <c r="AA38" s="467"/>
      <c r="AB38" s="468"/>
      <c r="AC38" s="459"/>
      <c r="AD38" s="460"/>
      <c r="AE38" s="460"/>
      <c r="AF38" s="460"/>
      <c r="AG38" s="460"/>
      <c r="AH38" s="461"/>
      <c r="AI38" s="299"/>
      <c r="AJ38" s="300"/>
      <c r="AK38" s="300"/>
      <c r="AL38" s="300"/>
      <c r="AM38" s="300"/>
      <c r="AN38" s="300"/>
      <c r="AO38" s="301"/>
      <c r="AP38" s="328"/>
      <c r="AQ38" s="329"/>
      <c r="AR38" s="329"/>
      <c r="AS38" s="330"/>
      <c r="BF38" s="171">
        <v>23</v>
      </c>
      <c r="BG38" s="172">
        <f t="shared" si="9"/>
        <v>921</v>
      </c>
      <c r="BH38" s="172">
        <f t="shared" si="9"/>
        <v>937</v>
      </c>
      <c r="BI38" s="175" t="str">
        <f ca="1">IF(COUNTA(INDIRECT(ADDRESS(BG38,2)):INDIRECT(ADDRESS(BH38,2)))&gt;0,COUNTA(INDIRECT(ADDRESS(BG38,2)):INDIRECT(ADDRESS(BH38,2))),"")</f>
        <v/>
      </c>
      <c r="BJ38" s="41"/>
    </row>
    <row r="39" spans="2:62" ht="15.9" customHeight="1">
      <c r="D39" s="22"/>
      <c r="E39" s="20"/>
      <c r="F39" s="2"/>
      <c r="G39" s="2"/>
      <c r="H39" s="2"/>
      <c r="I39" s="2"/>
      <c r="J39" s="2"/>
      <c r="K39" s="2"/>
      <c r="L39" s="2"/>
      <c r="M39" s="2"/>
      <c r="N39" s="2"/>
      <c r="O39" s="2"/>
      <c r="P39" s="2"/>
      <c r="Q39" s="2"/>
      <c r="R39" s="2"/>
      <c r="S39" s="2"/>
      <c r="T39" s="2"/>
      <c r="U39" s="2"/>
      <c r="V39" s="2"/>
      <c r="W39" s="2"/>
      <c r="X39" s="2"/>
      <c r="AA39" s="469"/>
      <c r="AB39" s="470"/>
      <c r="AC39" s="462"/>
      <c r="AD39" s="463"/>
      <c r="AE39" s="463"/>
      <c r="AF39" s="463"/>
      <c r="AG39" s="463"/>
      <c r="AH39" s="464"/>
      <c r="AI39" s="302"/>
      <c r="AJ39" s="303"/>
      <c r="AK39" s="303"/>
      <c r="AL39" s="303"/>
      <c r="AM39" s="303"/>
      <c r="AN39" s="303"/>
      <c r="AO39" s="304"/>
      <c r="AP39" s="331"/>
      <c r="AQ39" s="332"/>
      <c r="AR39" s="332"/>
      <c r="AS39" s="333"/>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275" t="s">
        <v>263</v>
      </c>
      <c r="AN49" s="276"/>
      <c r="AO49" s="276"/>
      <c r="AP49" s="277"/>
      <c r="AZ49" s="1"/>
    </row>
    <row r="50" spans="2:65" ht="12.75" customHeight="1">
      <c r="M50" s="47"/>
      <c r="N50" s="47"/>
      <c r="O50" s="47"/>
      <c r="P50" s="47"/>
      <c r="Q50" s="47"/>
      <c r="R50" s="47"/>
      <c r="S50" s="47"/>
      <c r="T50" s="48"/>
      <c r="U50" s="48"/>
      <c r="V50" s="48"/>
      <c r="W50" s="48"/>
      <c r="X50" s="48"/>
      <c r="Y50" s="48"/>
      <c r="Z50" s="48"/>
      <c r="AA50" s="47"/>
      <c r="AB50" s="47"/>
      <c r="AC50" s="47"/>
      <c r="AL50" s="46"/>
      <c r="AM50" s="278"/>
      <c r="AN50" s="279"/>
      <c r="AO50" s="279"/>
      <c r="AP50" s="280"/>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69" t="s">
        <v>2</v>
      </c>
      <c r="C53" s="370"/>
      <c r="D53" s="370"/>
      <c r="E53" s="370"/>
      <c r="F53" s="370"/>
      <c r="G53" s="370"/>
      <c r="H53" s="370"/>
      <c r="I53" s="370"/>
      <c r="J53" s="372" t="s">
        <v>10</v>
      </c>
      <c r="K53" s="372"/>
      <c r="L53" s="3" t="s">
        <v>3</v>
      </c>
      <c r="M53" s="372" t="s">
        <v>11</v>
      </c>
      <c r="N53" s="372"/>
      <c r="O53" s="373" t="s">
        <v>12</v>
      </c>
      <c r="P53" s="372"/>
      <c r="Q53" s="372"/>
      <c r="R53" s="372"/>
      <c r="S53" s="372"/>
      <c r="T53" s="372"/>
      <c r="U53" s="372" t="s">
        <v>13</v>
      </c>
      <c r="V53" s="372"/>
      <c r="W53" s="372"/>
      <c r="AD53" s="5"/>
      <c r="AE53" s="5"/>
      <c r="AF53" s="5"/>
      <c r="AG53" s="5"/>
      <c r="AH53" s="5"/>
      <c r="AI53" s="5"/>
      <c r="AJ53" s="5"/>
      <c r="AL53" s="298">
        <f ca="1">$AL$9</f>
        <v>30</v>
      </c>
      <c r="AM53" s="282"/>
      <c r="AN53" s="287" t="s">
        <v>4</v>
      </c>
      <c r="AO53" s="287"/>
      <c r="AP53" s="282">
        <v>2</v>
      </c>
      <c r="AQ53" s="282"/>
      <c r="AR53" s="287" t="s">
        <v>5</v>
      </c>
      <c r="AS53" s="389"/>
    </row>
    <row r="54" spans="2:65" ht="13.5" customHeight="1">
      <c r="B54" s="370"/>
      <c r="C54" s="370"/>
      <c r="D54" s="370"/>
      <c r="E54" s="370"/>
      <c r="F54" s="370"/>
      <c r="G54" s="370"/>
      <c r="H54" s="370"/>
      <c r="I54" s="370"/>
      <c r="J54" s="380" t="str">
        <f>$J$10</f>
        <v>4</v>
      </c>
      <c r="K54" s="377" t="str">
        <f>$K$10</f>
        <v>7</v>
      </c>
      <c r="L54" s="382" t="str">
        <f>$L$10</f>
        <v>1</v>
      </c>
      <c r="M54" s="385" t="str">
        <f>$M$10</f>
        <v>0</v>
      </c>
      <c r="N54" s="377" t="str">
        <f>$N$10</f>
        <v>2</v>
      </c>
      <c r="O54" s="385" t="str">
        <f>$O$10</f>
        <v>9</v>
      </c>
      <c r="P54" s="374" t="str">
        <f>$P$10</f>
        <v>3</v>
      </c>
      <c r="Q54" s="374" t="str">
        <f>$Q$10</f>
        <v>2</v>
      </c>
      <c r="R54" s="374" t="str">
        <f>$R$10</f>
        <v>0</v>
      </c>
      <c r="S54" s="374" t="str">
        <f>$S$10</f>
        <v>3</v>
      </c>
      <c r="T54" s="377" t="str">
        <f>$T$10</f>
        <v>5</v>
      </c>
      <c r="U54" s="385">
        <f>$U$10</f>
        <v>0</v>
      </c>
      <c r="V54" s="374">
        <f>$V$10</f>
        <v>0</v>
      </c>
      <c r="W54" s="377">
        <f>$W$10</f>
        <v>0</v>
      </c>
      <c r="AD54" s="5"/>
      <c r="AE54" s="5"/>
      <c r="AF54" s="5"/>
      <c r="AG54" s="5"/>
      <c r="AH54" s="5"/>
      <c r="AI54" s="5"/>
      <c r="AJ54" s="5"/>
      <c r="AL54" s="283"/>
      <c r="AM54" s="284"/>
      <c r="AN54" s="288"/>
      <c r="AO54" s="288"/>
      <c r="AP54" s="284"/>
      <c r="AQ54" s="284"/>
      <c r="AR54" s="288"/>
      <c r="AS54" s="390"/>
    </row>
    <row r="55" spans="2:65" ht="9" customHeight="1">
      <c r="B55" s="370"/>
      <c r="C55" s="370"/>
      <c r="D55" s="370"/>
      <c r="E55" s="370"/>
      <c r="F55" s="370"/>
      <c r="G55" s="370"/>
      <c r="H55" s="370"/>
      <c r="I55" s="370"/>
      <c r="J55" s="381"/>
      <c r="K55" s="378"/>
      <c r="L55" s="383"/>
      <c r="M55" s="386"/>
      <c r="N55" s="378"/>
      <c r="O55" s="386"/>
      <c r="P55" s="375"/>
      <c r="Q55" s="375"/>
      <c r="R55" s="375"/>
      <c r="S55" s="375"/>
      <c r="T55" s="378"/>
      <c r="U55" s="386"/>
      <c r="V55" s="375"/>
      <c r="W55" s="378"/>
      <c r="AD55" s="5"/>
      <c r="AE55" s="5"/>
      <c r="AF55" s="5"/>
      <c r="AG55" s="5"/>
      <c r="AH55" s="5"/>
      <c r="AI55" s="5"/>
      <c r="AJ55" s="5"/>
      <c r="AL55" s="285"/>
      <c r="AM55" s="286"/>
      <c r="AN55" s="289"/>
      <c r="AO55" s="289"/>
      <c r="AP55" s="286"/>
      <c r="AQ55" s="286"/>
      <c r="AR55" s="289"/>
      <c r="AS55" s="391"/>
    </row>
    <row r="56" spans="2:65" ht="6" customHeight="1">
      <c r="B56" s="371"/>
      <c r="C56" s="371"/>
      <c r="D56" s="371"/>
      <c r="E56" s="371"/>
      <c r="F56" s="371"/>
      <c r="G56" s="371"/>
      <c r="H56" s="371"/>
      <c r="I56" s="371"/>
      <c r="J56" s="381"/>
      <c r="K56" s="379"/>
      <c r="L56" s="384"/>
      <c r="M56" s="387"/>
      <c r="N56" s="379"/>
      <c r="O56" s="387"/>
      <c r="P56" s="376"/>
      <c r="Q56" s="376"/>
      <c r="R56" s="376"/>
      <c r="S56" s="376"/>
      <c r="T56" s="379"/>
      <c r="U56" s="387"/>
      <c r="V56" s="376"/>
      <c r="W56" s="379"/>
    </row>
    <row r="57" spans="2:65" ht="15" customHeight="1">
      <c r="B57" s="251" t="s">
        <v>51</v>
      </c>
      <c r="C57" s="252"/>
      <c r="D57" s="252"/>
      <c r="E57" s="252"/>
      <c r="F57" s="252"/>
      <c r="G57" s="252"/>
      <c r="H57" s="252"/>
      <c r="I57" s="253"/>
      <c r="J57" s="251" t="s">
        <v>6</v>
      </c>
      <c r="K57" s="252"/>
      <c r="L57" s="252"/>
      <c r="M57" s="252"/>
      <c r="N57" s="260"/>
      <c r="O57" s="263" t="s">
        <v>52</v>
      </c>
      <c r="P57" s="252"/>
      <c r="Q57" s="252"/>
      <c r="R57" s="252"/>
      <c r="S57" s="252"/>
      <c r="T57" s="252"/>
      <c r="U57" s="253"/>
      <c r="V57" s="12" t="s">
        <v>53</v>
      </c>
      <c r="W57" s="25"/>
      <c r="X57" s="25"/>
      <c r="Y57" s="307" t="s">
        <v>54</v>
      </c>
      <c r="Z57" s="307"/>
      <c r="AA57" s="307"/>
      <c r="AB57" s="307"/>
      <c r="AC57" s="307"/>
      <c r="AD57" s="307"/>
      <c r="AE57" s="307"/>
      <c r="AF57" s="307"/>
      <c r="AG57" s="307"/>
      <c r="AH57" s="307"/>
      <c r="AI57" s="25"/>
      <c r="AJ57" s="25"/>
      <c r="AK57" s="26"/>
      <c r="AL57" s="230" t="s">
        <v>213</v>
      </c>
      <c r="AM57" s="230"/>
      <c r="AN57" s="292" t="s">
        <v>33</v>
      </c>
      <c r="AO57" s="292"/>
      <c r="AP57" s="292"/>
      <c r="AQ57" s="292"/>
      <c r="AR57" s="292"/>
      <c r="AS57" s="293"/>
    </row>
    <row r="58" spans="2:65" ht="13.5" customHeight="1">
      <c r="B58" s="254"/>
      <c r="C58" s="255"/>
      <c r="D58" s="255"/>
      <c r="E58" s="255"/>
      <c r="F58" s="255"/>
      <c r="G58" s="255"/>
      <c r="H58" s="255"/>
      <c r="I58" s="256"/>
      <c r="J58" s="254"/>
      <c r="K58" s="255"/>
      <c r="L58" s="255"/>
      <c r="M58" s="255"/>
      <c r="N58" s="261"/>
      <c r="O58" s="264"/>
      <c r="P58" s="255"/>
      <c r="Q58" s="255"/>
      <c r="R58" s="255"/>
      <c r="S58" s="255"/>
      <c r="T58" s="255"/>
      <c r="U58" s="256"/>
      <c r="V58" s="308" t="s">
        <v>7</v>
      </c>
      <c r="W58" s="309"/>
      <c r="X58" s="309"/>
      <c r="Y58" s="310"/>
      <c r="Z58" s="415" t="s">
        <v>16</v>
      </c>
      <c r="AA58" s="416"/>
      <c r="AB58" s="416"/>
      <c r="AC58" s="417"/>
      <c r="AD58" s="392" t="s">
        <v>17</v>
      </c>
      <c r="AE58" s="393"/>
      <c r="AF58" s="393"/>
      <c r="AG58" s="394"/>
      <c r="AH58" s="398" t="s">
        <v>83</v>
      </c>
      <c r="AI58" s="399"/>
      <c r="AJ58" s="399"/>
      <c r="AK58" s="400"/>
      <c r="AL58" s="404" t="s">
        <v>214</v>
      </c>
      <c r="AM58" s="404"/>
      <c r="AN58" s="294" t="s">
        <v>19</v>
      </c>
      <c r="AO58" s="295"/>
      <c r="AP58" s="295"/>
      <c r="AQ58" s="295"/>
      <c r="AR58" s="296"/>
      <c r="AS58" s="297"/>
      <c r="AY58" s="195" t="s">
        <v>240</v>
      </c>
      <c r="AZ58" s="195" t="s">
        <v>240</v>
      </c>
      <c r="BA58" s="195" t="s">
        <v>238</v>
      </c>
      <c r="BB58" s="231" t="s">
        <v>239</v>
      </c>
      <c r="BC58" s="232"/>
    </row>
    <row r="59" spans="2:65" ht="13.5" customHeight="1">
      <c r="B59" s="257"/>
      <c r="C59" s="258"/>
      <c r="D59" s="258"/>
      <c r="E59" s="258"/>
      <c r="F59" s="258"/>
      <c r="G59" s="258"/>
      <c r="H59" s="258"/>
      <c r="I59" s="259"/>
      <c r="J59" s="257"/>
      <c r="K59" s="258"/>
      <c r="L59" s="258"/>
      <c r="M59" s="258"/>
      <c r="N59" s="262"/>
      <c r="O59" s="265"/>
      <c r="P59" s="258"/>
      <c r="Q59" s="258"/>
      <c r="R59" s="258"/>
      <c r="S59" s="258"/>
      <c r="T59" s="258"/>
      <c r="U59" s="259"/>
      <c r="V59" s="311"/>
      <c r="W59" s="312"/>
      <c r="X59" s="312"/>
      <c r="Y59" s="313"/>
      <c r="Z59" s="418"/>
      <c r="AA59" s="419"/>
      <c r="AB59" s="419"/>
      <c r="AC59" s="420"/>
      <c r="AD59" s="395"/>
      <c r="AE59" s="396"/>
      <c r="AF59" s="396"/>
      <c r="AG59" s="397"/>
      <c r="AH59" s="401"/>
      <c r="AI59" s="402"/>
      <c r="AJ59" s="402"/>
      <c r="AK59" s="403"/>
      <c r="AL59" s="405"/>
      <c r="AM59" s="405"/>
      <c r="AN59" s="337"/>
      <c r="AO59" s="337"/>
      <c r="AP59" s="337"/>
      <c r="AQ59" s="337"/>
      <c r="AR59" s="337"/>
      <c r="AS59" s="338"/>
      <c r="AY59" s="196"/>
      <c r="AZ59" s="197" t="s">
        <v>234</v>
      </c>
      <c r="BA59" s="197" t="s">
        <v>237</v>
      </c>
      <c r="BB59" s="198" t="s">
        <v>235</v>
      </c>
      <c r="BC59" s="197" t="s">
        <v>234</v>
      </c>
      <c r="BL59" s="41" t="s">
        <v>248</v>
      </c>
      <c r="BM59" s="41" t="s">
        <v>148</v>
      </c>
    </row>
    <row r="60" spans="2:65" ht="18" customHeight="1">
      <c r="B60" s="269"/>
      <c r="C60" s="270"/>
      <c r="D60" s="270"/>
      <c r="E60" s="270"/>
      <c r="F60" s="270"/>
      <c r="G60" s="270"/>
      <c r="H60" s="270"/>
      <c r="I60" s="271"/>
      <c r="J60" s="269"/>
      <c r="K60" s="270"/>
      <c r="L60" s="270"/>
      <c r="M60" s="270"/>
      <c r="N60" s="366"/>
      <c r="O60" s="87"/>
      <c r="P60" s="15" t="s">
        <v>45</v>
      </c>
      <c r="Q60" s="42"/>
      <c r="R60" s="15" t="s">
        <v>46</v>
      </c>
      <c r="S60" s="86"/>
      <c r="T60" s="245" t="s">
        <v>20</v>
      </c>
      <c r="U60" s="246"/>
      <c r="V60" s="339"/>
      <c r="W60" s="340"/>
      <c r="X60" s="340"/>
      <c r="Y60" s="57" t="s">
        <v>8</v>
      </c>
      <c r="Z60" s="81"/>
      <c r="AA60" s="82"/>
      <c r="AB60" s="82"/>
      <c r="AC60" s="83" t="s">
        <v>8</v>
      </c>
      <c r="AD60" s="81"/>
      <c r="AE60" s="82"/>
      <c r="AF60" s="82"/>
      <c r="AG60" s="84" t="s">
        <v>8</v>
      </c>
      <c r="AH60" s="334">
        <f>IF(V60="賃金で算定",V61+Z61-AD61,0)</f>
        <v>0</v>
      </c>
      <c r="AI60" s="335"/>
      <c r="AJ60" s="335"/>
      <c r="AK60" s="336"/>
      <c r="AL60" s="49"/>
      <c r="AM60" s="50"/>
      <c r="AN60" s="290"/>
      <c r="AO60" s="291"/>
      <c r="AP60" s="291"/>
      <c r="AQ60" s="291"/>
      <c r="AR60" s="291"/>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72"/>
      <c r="C61" s="273"/>
      <c r="D61" s="273"/>
      <c r="E61" s="273"/>
      <c r="F61" s="273"/>
      <c r="G61" s="273"/>
      <c r="H61" s="273"/>
      <c r="I61" s="274"/>
      <c r="J61" s="272"/>
      <c r="K61" s="273"/>
      <c r="L61" s="273"/>
      <c r="M61" s="273"/>
      <c r="N61" s="388"/>
      <c r="O61" s="88"/>
      <c r="P61" s="5" t="s">
        <v>45</v>
      </c>
      <c r="Q61" s="43"/>
      <c r="R61" s="5" t="s">
        <v>46</v>
      </c>
      <c r="S61" s="89"/>
      <c r="T61" s="247" t="s">
        <v>21</v>
      </c>
      <c r="U61" s="248"/>
      <c r="V61" s="406"/>
      <c r="W61" s="407"/>
      <c r="X61" s="407"/>
      <c r="Y61" s="407"/>
      <c r="Z61" s="266"/>
      <c r="AA61" s="267"/>
      <c r="AB61" s="267"/>
      <c r="AC61" s="267"/>
      <c r="AD61" s="266"/>
      <c r="AE61" s="267"/>
      <c r="AF61" s="267"/>
      <c r="AG61" s="268"/>
      <c r="AH61" s="306">
        <f>IF(V60="賃金で算定",0,V61+Z61-AD61)</f>
        <v>0</v>
      </c>
      <c r="AI61" s="306"/>
      <c r="AJ61" s="306"/>
      <c r="AK61" s="317"/>
      <c r="AL61" s="227"/>
      <c r="AM61" s="228"/>
      <c r="AN61" s="225">
        <f>IF(V60="賃金で算定",0,INT(AH61*AL61/100))</f>
        <v>0</v>
      </c>
      <c r="AO61" s="226"/>
      <c r="AP61" s="226"/>
      <c r="AQ61" s="226"/>
      <c r="AR61" s="226"/>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69"/>
      <c r="C62" s="270"/>
      <c r="D62" s="270"/>
      <c r="E62" s="270"/>
      <c r="F62" s="270"/>
      <c r="G62" s="270"/>
      <c r="H62" s="270"/>
      <c r="I62" s="271"/>
      <c r="J62" s="269"/>
      <c r="K62" s="270"/>
      <c r="L62" s="270"/>
      <c r="M62" s="270"/>
      <c r="N62" s="366"/>
      <c r="O62" s="87"/>
      <c r="P62" s="15" t="s">
        <v>45</v>
      </c>
      <c r="Q62" s="42"/>
      <c r="R62" s="15" t="s">
        <v>46</v>
      </c>
      <c r="S62" s="86"/>
      <c r="T62" s="245" t="s">
        <v>47</v>
      </c>
      <c r="U62" s="246"/>
      <c r="V62" s="339"/>
      <c r="W62" s="340"/>
      <c r="X62" s="340"/>
      <c r="Y62" s="58"/>
      <c r="Z62" s="31"/>
      <c r="AA62" s="32"/>
      <c r="AB62" s="32"/>
      <c r="AC62" s="33"/>
      <c r="AD62" s="31"/>
      <c r="AE62" s="32"/>
      <c r="AF62" s="32"/>
      <c r="AG62" s="38"/>
      <c r="AH62" s="334">
        <f>IF(V62="賃金で算定",V63+Z63-AD63,0)</f>
        <v>0</v>
      </c>
      <c r="AI62" s="335"/>
      <c r="AJ62" s="335"/>
      <c r="AK62" s="336"/>
      <c r="AL62" s="49"/>
      <c r="AM62" s="50"/>
      <c r="AN62" s="290"/>
      <c r="AO62" s="291"/>
      <c r="AP62" s="291"/>
      <c r="AQ62" s="291"/>
      <c r="AR62" s="291"/>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72"/>
      <c r="C63" s="273"/>
      <c r="D63" s="273"/>
      <c r="E63" s="273"/>
      <c r="F63" s="273"/>
      <c r="G63" s="273"/>
      <c r="H63" s="273"/>
      <c r="I63" s="274"/>
      <c r="J63" s="272"/>
      <c r="K63" s="273"/>
      <c r="L63" s="273"/>
      <c r="M63" s="273"/>
      <c r="N63" s="388"/>
      <c r="O63" s="88"/>
      <c r="P63" s="5" t="s">
        <v>45</v>
      </c>
      <c r="Q63" s="43"/>
      <c r="R63" s="5" t="s">
        <v>46</v>
      </c>
      <c r="S63" s="89"/>
      <c r="T63" s="247" t="s">
        <v>48</v>
      </c>
      <c r="U63" s="248"/>
      <c r="V63" s="249"/>
      <c r="W63" s="250"/>
      <c r="X63" s="250"/>
      <c r="Y63" s="250"/>
      <c r="Z63" s="266"/>
      <c r="AA63" s="267"/>
      <c r="AB63" s="267"/>
      <c r="AC63" s="267"/>
      <c r="AD63" s="266"/>
      <c r="AE63" s="267"/>
      <c r="AF63" s="267"/>
      <c r="AG63" s="268"/>
      <c r="AH63" s="306">
        <f>IF(V62="賃金で算定",0,V63+Z63-AD63)</f>
        <v>0</v>
      </c>
      <c r="AI63" s="306"/>
      <c r="AJ63" s="306"/>
      <c r="AK63" s="317"/>
      <c r="AL63" s="227"/>
      <c r="AM63" s="228"/>
      <c r="AN63" s="225">
        <f>IF(V62="賃金で算定",0,INT(AH63*AL63/100))</f>
        <v>0</v>
      </c>
      <c r="AO63" s="226"/>
      <c r="AP63" s="226"/>
      <c r="AQ63" s="226"/>
      <c r="AR63" s="226"/>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69"/>
      <c r="C64" s="270"/>
      <c r="D64" s="270"/>
      <c r="E64" s="270"/>
      <c r="F64" s="270"/>
      <c r="G64" s="270"/>
      <c r="H64" s="270"/>
      <c r="I64" s="271"/>
      <c r="J64" s="269"/>
      <c r="K64" s="270"/>
      <c r="L64" s="270"/>
      <c r="M64" s="270"/>
      <c r="N64" s="366"/>
      <c r="O64" s="87"/>
      <c r="P64" s="15" t="s">
        <v>45</v>
      </c>
      <c r="Q64" s="42"/>
      <c r="R64" s="15" t="s">
        <v>46</v>
      </c>
      <c r="S64" s="86"/>
      <c r="T64" s="245" t="s">
        <v>47</v>
      </c>
      <c r="U64" s="246"/>
      <c r="V64" s="339"/>
      <c r="W64" s="340"/>
      <c r="X64" s="340"/>
      <c r="Y64" s="58"/>
      <c r="Z64" s="31"/>
      <c r="AA64" s="32"/>
      <c r="AB64" s="32"/>
      <c r="AC64" s="33"/>
      <c r="AD64" s="31"/>
      <c r="AE64" s="32"/>
      <c r="AF64" s="32"/>
      <c r="AG64" s="38"/>
      <c r="AH64" s="334">
        <f>IF(V64="賃金で算定",V65+Z65-AD65,0)</f>
        <v>0</v>
      </c>
      <c r="AI64" s="335"/>
      <c r="AJ64" s="335"/>
      <c r="AK64" s="336"/>
      <c r="AL64" s="49"/>
      <c r="AM64" s="50"/>
      <c r="AN64" s="290"/>
      <c r="AO64" s="291"/>
      <c r="AP64" s="291"/>
      <c r="AQ64" s="291"/>
      <c r="AR64" s="291"/>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42"/>
      <c r="C65" s="243"/>
      <c r="D65" s="243"/>
      <c r="E65" s="243"/>
      <c r="F65" s="243"/>
      <c r="G65" s="243"/>
      <c r="H65" s="243"/>
      <c r="I65" s="368"/>
      <c r="J65" s="242"/>
      <c r="K65" s="243"/>
      <c r="L65" s="243"/>
      <c r="M65" s="243"/>
      <c r="N65" s="244"/>
      <c r="O65" s="88"/>
      <c r="P65" s="5" t="s">
        <v>45</v>
      </c>
      <c r="Q65" s="43"/>
      <c r="R65" s="5" t="s">
        <v>46</v>
      </c>
      <c r="S65" s="89"/>
      <c r="T65" s="247" t="s">
        <v>48</v>
      </c>
      <c r="U65" s="248"/>
      <c r="V65" s="249"/>
      <c r="W65" s="250"/>
      <c r="X65" s="250"/>
      <c r="Y65" s="250"/>
      <c r="Z65" s="318"/>
      <c r="AA65" s="319"/>
      <c r="AB65" s="319"/>
      <c r="AC65" s="319"/>
      <c r="AD65" s="318"/>
      <c r="AE65" s="319"/>
      <c r="AF65" s="319"/>
      <c r="AG65" s="408"/>
      <c r="AH65" s="306">
        <f>IF(V64="賃金で算定",0,V65+Z65-AD65)</f>
        <v>0</v>
      </c>
      <c r="AI65" s="306"/>
      <c r="AJ65" s="306"/>
      <c r="AK65" s="317"/>
      <c r="AL65" s="227"/>
      <c r="AM65" s="228"/>
      <c r="AN65" s="225">
        <f>IF(V64="賃金で算定",0,INT(AH65*AL65/100))</f>
        <v>0</v>
      </c>
      <c r="AO65" s="226"/>
      <c r="AP65" s="226"/>
      <c r="AQ65" s="226"/>
      <c r="AR65" s="226"/>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39"/>
      <c r="C66" s="240"/>
      <c r="D66" s="240"/>
      <c r="E66" s="240"/>
      <c r="F66" s="240"/>
      <c r="G66" s="240"/>
      <c r="H66" s="240"/>
      <c r="I66" s="367"/>
      <c r="J66" s="239"/>
      <c r="K66" s="240"/>
      <c r="L66" s="240"/>
      <c r="M66" s="240"/>
      <c r="N66" s="241"/>
      <c r="O66" s="87"/>
      <c r="P66" s="15" t="s">
        <v>45</v>
      </c>
      <c r="Q66" s="42"/>
      <c r="R66" s="15" t="s">
        <v>46</v>
      </c>
      <c r="S66" s="86"/>
      <c r="T66" s="245" t="s">
        <v>20</v>
      </c>
      <c r="U66" s="246"/>
      <c r="V66" s="339"/>
      <c r="W66" s="340"/>
      <c r="X66" s="340"/>
      <c r="Y66" s="59"/>
      <c r="Z66" s="27"/>
      <c r="AA66" s="28"/>
      <c r="AB66" s="28"/>
      <c r="AC66" s="39"/>
      <c r="AD66" s="27"/>
      <c r="AE66" s="28"/>
      <c r="AF66" s="28"/>
      <c r="AG66" s="40"/>
      <c r="AH66" s="334">
        <f>IF(V66="賃金で算定",V67+Z67-AD67,0)</f>
        <v>0</v>
      </c>
      <c r="AI66" s="335"/>
      <c r="AJ66" s="335"/>
      <c r="AK66" s="336"/>
      <c r="AL66" s="49"/>
      <c r="AM66" s="50"/>
      <c r="AN66" s="290"/>
      <c r="AO66" s="291"/>
      <c r="AP66" s="291"/>
      <c r="AQ66" s="291"/>
      <c r="AR66" s="291"/>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42"/>
      <c r="C67" s="243"/>
      <c r="D67" s="243"/>
      <c r="E67" s="243"/>
      <c r="F67" s="243"/>
      <c r="G67" s="243"/>
      <c r="H67" s="243"/>
      <c r="I67" s="368"/>
      <c r="J67" s="242"/>
      <c r="K67" s="243"/>
      <c r="L67" s="243"/>
      <c r="M67" s="243"/>
      <c r="N67" s="244"/>
      <c r="O67" s="88"/>
      <c r="P67" s="5" t="s">
        <v>45</v>
      </c>
      <c r="Q67" s="43"/>
      <c r="R67" s="5" t="s">
        <v>46</v>
      </c>
      <c r="S67" s="89"/>
      <c r="T67" s="247" t="s">
        <v>21</v>
      </c>
      <c r="U67" s="248"/>
      <c r="V67" s="249"/>
      <c r="W67" s="250"/>
      <c r="X67" s="250"/>
      <c r="Y67" s="250"/>
      <c r="Z67" s="266"/>
      <c r="AA67" s="267"/>
      <c r="AB67" s="267"/>
      <c r="AC67" s="267"/>
      <c r="AD67" s="266"/>
      <c r="AE67" s="267"/>
      <c r="AF67" s="267"/>
      <c r="AG67" s="268"/>
      <c r="AH67" s="306">
        <f>IF(V66="賃金で算定",0,V67+Z67-AD67)</f>
        <v>0</v>
      </c>
      <c r="AI67" s="306"/>
      <c r="AJ67" s="306"/>
      <c r="AK67" s="317"/>
      <c r="AL67" s="227"/>
      <c r="AM67" s="228"/>
      <c r="AN67" s="225">
        <f>IF(V66="賃金で算定",0,INT(AH67*AL67/100))</f>
        <v>0</v>
      </c>
      <c r="AO67" s="226"/>
      <c r="AP67" s="226"/>
      <c r="AQ67" s="226"/>
      <c r="AR67" s="226"/>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39"/>
      <c r="C68" s="240"/>
      <c r="D68" s="240"/>
      <c r="E68" s="240"/>
      <c r="F68" s="240"/>
      <c r="G68" s="240"/>
      <c r="H68" s="240"/>
      <c r="I68" s="367"/>
      <c r="J68" s="239"/>
      <c r="K68" s="240"/>
      <c r="L68" s="240"/>
      <c r="M68" s="240"/>
      <c r="N68" s="241"/>
      <c r="O68" s="87"/>
      <c r="P68" s="15" t="s">
        <v>45</v>
      </c>
      <c r="Q68" s="42"/>
      <c r="R68" s="15" t="s">
        <v>46</v>
      </c>
      <c r="S68" s="86"/>
      <c r="T68" s="245" t="s">
        <v>47</v>
      </c>
      <c r="U68" s="246"/>
      <c r="V68" s="339"/>
      <c r="W68" s="340"/>
      <c r="X68" s="340"/>
      <c r="Y68" s="58"/>
      <c r="Z68" s="31"/>
      <c r="AA68" s="32"/>
      <c r="AB68" s="32"/>
      <c r="AC68" s="33"/>
      <c r="AD68" s="31"/>
      <c r="AE68" s="32"/>
      <c r="AF68" s="32"/>
      <c r="AG68" s="38"/>
      <c r="AH68" s="334">
        <f>IF(V68="賃金で算定",V69+Z69-AD69,0)</f>
        <v>0</v>
      </c>
      <c r="AI68" s="335"/>
      <c r="AJ68" s="335"/>
      <c r="AK68" s="336"/>
      <c r="AL68" s="49"/>
      <c r="AM68" s="50"/>
      <c r="AN68" s="290"/>
      <c r="AO68" s="291"/>
      <c r="AP68" s="291"/>
      <c r="AQ68" s="291"/>
      <c r="AR68" s="291"/>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42"/>
      <c r="C69" s="243"/>
      <c r="D69" s="243"/>
      <c r="E69" s="243"/>
      <c r="F69" s="243"/>
      <c r="G69" s="243"/>
      <c r="H69" s="243"/>
      <c r="I69" s="368"/>
      <c r="J69" s="242"/>
      <c r="K69" s="243"/>
      <c r="L69" s="243"/>
      <c r="M69" s="243"/>
      <c r="N69" s="244"/>
      <c r="O69" s="88"/>
      <c r="P69" s="5" t="s">
        <v>45</v>
      </c>
      <c r="Q69" s="43"/>
      <c r="R69" s="5" t="s">
        <v>46</v>
      </c>
      <c r="S69" s="89"/>
      <c r="T69" s="247" t="s">
        <v>48</v>
      </c>
      <c r="U69" s="248"/>
      <c r="V69" s="249"/>
      <c r="W69" s="250"/>
      <c r="X69" s="250"/>
      <c r="Y69" s="250"/>
      <c r="Z69" s="318"/>
      <c r="AA69" s="319"/>
      <c r="AB69" s="319"/>
      <c r="AC69" s="319"/>
      <c r="AD69" s="266"/>
      <c r="AE69" s="267"/>
      <c r="AF69" s="267"/>
      <c r="AG69" s="268"/>
      <c r="AH69" s="306">
        <f>IF(V68="賃金で算定",0,V69+Z69-AD69)</f>
        <v>0</v>
      </c>
      <c r="AI69" s="306"/>
      <c r="AJ69" s="306"/>
      <c r="AK69" s="317"/>
      <c r="AL69" s="227"/>
      <c r="AM69" s="228"/>
      <c r="AN69" s="225">
        <f>IF(V68="賃金で算定",0,INT(AH69*AL69/100))</f>
        <v>0</v>
      </c>
      <c r="AO69" s="226"/>
      <c r="AP69" s="226"/>
      <c r="AQ69" s="226"/>
      <c r="AR69" s="226"/>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33"/>
      <c r="C70" s="234"/>
      <c r="D70" s="234"/>
      <c r="E70" s="234"/>
      <c r="F70" s="234"/>
      <c r="G70" s="234"/>
      <c r="H70" s="234"/>
      <c r="I70" s="235"/>
      <c r="J70" s="269"/>
      <c r="K70" s="270"/>
      <c r="L70" s="270"/>
      <c r="M70" s="270"/>
      <c r="N70" s="366"/>
      <c r="O70" s="87"/>
      <c r="P70" s="15" t="s">
        <v>45</v>
      </c>
      <c r="Q70" s="42"/>
      <c r="R70" s="15" t="s">
        <v>46</v>
      </c>
      <c r="S70" s="86"/>
      <c r="T70" s="245" t="s">
        <v>20</v>
      </c>
      <c r="U70" s="246"/>
      <c r="V70" s="339"/>
      <c r="W70" s="340"/>
      <c r="X70" s="340"/>
      <c r="Y70" s="57"/>
      <c r="Z70" s="31"/>
      <c r="AA70" s="32"/>
      <c r="AB70" s="32"/>
      <c r="AC70" s="33"/>
      <c r="AD70" s="31"/>
      <c r="AE70" s="32"/>
      <c r="AF70" s="32"/>
      <c r="AG70" s="38"/>
      <c r="AH70" s="334">
        <f>IF(V70="賃金で算定",V71+Z71-AD71,0)</f>
        <v>0</v>
      </c>
      <c r="AI70" s="335"/>
      <c r="AJ70" s="335"/>
      <c r="AK70" s="336"/>
      <c r="AL70" s="49"/>
      <c r="AM70" s="50"/>
      <c r="AN70" s="290"/>
      <c r="AO70" s="291"/>
      <c r="AP70" s="291"/>
      <c r="AQ70" s="291"/>
      <c r="AR70" s="291"/>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36"/>
      <c r="C71" s="237"/>
      <c r="D71" s="237"/>
      <c r="E71" s="237"/>
      <c r="F71" s="237"/>
      <c r="G71" s="237"/>
      <c r="H71" s="237"/>
      <c r="I71" s="238"/>
      <c r="J71" s="242"/>
      <c r="K71" s="243"/>
      <c r="L71" s="243"/>
      <c r="M71" s="243"/>
      <c r="N71" s="244"/>
      <c r="O71" s="88"/>
      <c r="P71" s="5" t="s">
        <v>45</v>
      </c>
      <c r="Q71" s="43"/>
      <c r="R71" s="5" t="s">
        <v>46</v>
      </c>
      <c r="S71" s="89"/>
      <c r="T71" s="247" t="s">
        <v>21</v>
      </c>
      <c r="U71" s="248"/>
      <c r="V71" s="249"/>
      <c r="W71" s="250"/>
      <c r="X71" s="250"/>
      <c r="Y71" s="250"/>
      <c r="Z71" s="318"/>
      <c r="AA71" s="319"/>
      <c r="AB71" s="319"/>
      <c r="AC71" s="319"/>
      <c r="AD71" s="266"/>
      <c r="AE71" s="267"/>
      <c r="AF71" s="267"/>
      <c r="AG71" s="268"/>
      <c r="AH71" s="306">
        <f>IF(V70="賃金で算定",0,V71+Z71-AD71)</f>
        <v>0</v>
      </c>
      <c r="AI71" s="306"/>
      <c r="AJ71" s="306"/>
      <c r="AK71" s="317"/>
      <c r="AL71" s="227"/>
      <c r="AM71" s="228"/>
      <c r="AN71" s="225">
        <f>IF(V70="賃金で算定",0,INT(AH71*AL71/100))</f>
        <v>0</v>
      </c>
      <c r="AO71" s="226"/>
      <c r="AP71" s="226"/>
      <c r="AQ71" s="226"/>
      <c r="AR71" s="226"/>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33"/>
      <c r="C72" s="234"/>
      <c r="D72" s="234"/>
      <c r="E72" s="234"/>
      <c r="F72" s="234"/>
      <c r="G72" s="234"/>
      <c r="H72" s="234"/>
      <c r="I72" s="235"/>
      <c r="J72" s="233"/>
      <c r="K72" s="234"/>
      <c r="L72" s="234"/>
      <c r="M72" s="234"/>
      <c r="N72" s="235"/>
      <c r="O72" s="87"/>
      <c r="P72" s="15" t="s">
        <v>45</v>
      </c>
      <c r="Q72" s="42"/>
      <c r="R72" s="15" t="s">
        <v>46</v>
      </c>
      <c r="S72" s="86"/>
      <c r="T72" s="245" t="s">
        <v>20</v>
      </c>
      <c r="U72" s="246"/>
      <c r="V72" s="223"/>
      <c r="W72" s="224"/>
      <c r="X72" s="224"/>
      <c r="Y72" s="58"/>
      <c r="Z72" s="31"/>
      <c r="AA72" s="32"/>
      <c r="AB72" s="32"/>
      <c r="AC72" s="33"/>
      <c r="AD72" s="31"/>
      <c r="AE72" s="32"/>
      <c r="AF72" s="32"/>
      <c r="AG72" s="38"/>
      <c r="AH72" s="334">
        <f>IF(V72="賃金で算定",V73+Z73-AD73,0)</f>
        <v>0</v>
      </c>
      <c r="AI72" s="335"/>
      <c r="AJ72" s="335"/>
      <c r="AK72" s="336"/>
      <c r="AL72" s="49"/>
      <c r="AM72" s="50"/>
      <c r="AN72" s="290"/>
      <c r="AO72" s="291"/>
      <c r="AP72" s="291"/>
      <c r="AQ72" s="291"/>
      <c r="AR72" s="291"/>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36"/>
      <c r="C73" s="237"/>
      <c r="D73" s="237"/>
      <c r="E73" s="237"/>
      <c r="F73" s="237"/>
      <c r="G73" s="237"/>
      <c r="H73" s="237"/>
      <c r="I73" s="238"/>
      <c r="J73" s="236"/>
      <c r="K73" s="237"/>
      <c r="L73" s="237"/>
      <c r="M73" s="237"/>
      <c r="N73" s="238"/>
      <c r="O73" s="88"/>
      <c r="P73" s="5" t="s">
        <v>45</v>
      </c>
      <c r="Q73" s="43"/>
      <c r="R73" s="5" t="s">
        <v>46</v>
      </c>
      <c r="S73" s="89"/>
      <c r="T73" s="247" t="s">
        <v>21</v>
      </c>
      <c r="U73" s="248"/>
      <c r="V73" s="314"/>
      <c r="W73" s="315"/>
      <c r="X73" s="315"/>
      <c r="Y73" s="316"/>
      <c r="Z73" s="318"/>
      <c r="AA73" s="319"/>
      <c r="AB73" s="319"/>
      <c r="AC73" s="319"/>
      <c r="AD73" s="266"/>
      <c r="AE73" s="267"/>
      <c r="AF73" s="267"/>
      <c r="AG73" s="268"/>
      <c r="AH73" s="306">
        <f>IF(V72="賃金で算定",0,V73+Z73-AD73)</f>
        <v>0</v>
      </c>
      <c r="AI73" s="306"/>
      <c r="AJ73" s="306"/>
      <c r="AK73" s="317"/>
      <c r="AL73" s="227"/>
      <c r="AM73" s="228"/>
      <c r="AN73" s="225">
        <f>IF(V72="賃金で算定",0,INT(AH73*AL73/100))</f>
        <v>0</v>
      </c>
      <c r="AO73" s="226"/>
      <c r="AP73" s="226"/>
      <c r="AQ73" s="226"/>
      <c r="AR73" s="226"/>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33"/>
      <c r="C74" s="234"/>
      <c r="D74" s="234"/>
      <c r="E74" s="234"/>
      <c r="F74" s="234"/>
      <c r="G74" s="234"/>
      <c r="H74" s="234"/>
      <c r="I74" s="235"/>
      <c r="J74" s="239"/>
      <c r="K74" s="240"/>
      <c r="L74" s="240"/>
      <c r="M74" s="240"/>
      <c r="N74" s="241"/>
      <c r="O74" s="87"/>
      <c r="P74" s="15" t="s">
        <v>45</v>
      </c>
      <c r="Q74" s="42"/>
      <c r="R74" s="15" t="s">
        <v>46</v>
      </c>
      <c r="S74" s="86"/>
      <c r="T74" s="245" t="s">
        <v>20</v>
      </c>
      <c r="U74" s="246"/>
      <c r="V74" s="339"/>
      <c r="W74" s="340"/>
      <c r="X74" s="340"/>
      <c r="Y74" s="59"/>
      <c r="Z74" s="31"/>
      <c r="AA74" s="32"/>
      <c r="AB74" s="32"/>
      <c r="AC74" s="33"/>
      <c r="AD74" s="31"/>
      <c r="AE74" s="32"/>
      <c r="AF74" s="32"/>
      <c r="AG74" s="38"/>
      <c r="AH74" s="334">
        <f>IF(V74="賃金で算定",V75+Z75-AD75,0)</f>
        <v>0</v>
      </c>
      <c r="AI74" s="335"/>
      <c r="AJ74" s="335"/>
      <c r="AK74" s="336"/>
      <c r="AL74" s="49"/>
      <c r="AM74" s="50"/>
      <c r="AN74" s="290"/>
      <c r="AO74" s="291"/>
      <c r="AP74" s="291"/>
      <c r="AQ74" s="291"/>
      <c r="AR74" s="291"/>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36"/>
      <c r="C75" s="237"/>
      <c r="D75" s="237"/>
      <c r="E75" s="237"/>
      <c r="F75" s="237"/>
      <c r="G75" s="237"/>
      <c r="H75" s="237"/>
      <c r="I75" s="238"/>
      <c r="J75" s="242"/>
      <c r="K75" s="243"/>
      <c r="L75" s="243"/>
      <c r="M75" s="243"/>
      <c r="N75" s="244"/>
      <c r="O75" s="88"/>
      <c r="P75" s="5" t="s">
        <v>45</v>
      </c>
      <c r="Q75" s="43"/>
      <c r="R75" s="5" t="s">
        <v>46</v>
      </c>
      <c r="S75" s="89"/>
      <c r="T75" s="247" t="s">
        <v>21</v>
      </c>
      <c r="U75" s="248"/>
      <c r="V75" s="249"/>
      <c r="W75" s="250"/>
      <c r="X75" s="250"/>
      <c r="Y75" s="250"/>
      <c r="Z75" s="318"/>
      <c r="AA75" s="319"/>
      <c r="AB75" s="319"/>
      <c r="AC75" s="319"/>
      <c r="AD75" s="266"/>
      <c r="AE75" s="267"/>
      <c r="AF75" s="267"/>
      <c r="AG75" s="268"/>
      <c r="AH75" s="306">
        <f>IF(V74="賃金で算定",0,V75+Z75-AD75)</f>
        <v>0</v>
      </c>
      <c r="AI75" s="306"/>
      <c r="AJ75" s="306"/>
      <c r="AK75" s="317"/>
      <c r="AL75" s="227"/>
      <c r="AM75" s="228"/>
      <c r="AN75" s="225">
        <f>IF(V74="賃金で算定",0,INT(AH75*AL75/100))</f>
        <v>0</v>
      </c>
      <c r="AO75" s="226"/>
      <c r="AP75" s="226"/>
      <c r="AQ75" s="226"/>
      <c r="AR75" s="226"/>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360"/>
      <c r="C76" s="361"/>
      <c r="D76" s="361"/>
      <c r="E76" s="361"/>
      <c r="F76" s="361"/>
      <c r="G76" s="361"/>
      <c r="H76" s="361"/>
      <c r="I76" s="362"/>
      <c r="J76" s="360"/>
      <c r="K76" s="361"/>
      <c r="L76" s="361"/>
      <c r="M76" s="361"/>
      <c r="N76" s="362"/>
      <c r="O76" s="87"/>
      <c r="P76" s="15" t="s">
        <v>45</v>
      </c>
      <c r="Q76" s="42"/>
      <c r="R76" s="15" t="s">
        <v>46</v>
      </c>
      <c r="S76" s="86"/>
      <c r="T76" s="245" t="s">
        <v>47</v>
      </c>
      <c r="U76" s="246"/>
      <c r="V76" s="223"/>
      <c r="W76" s="224"/>
      <c r="X76" s="224"/>
      <c r="Y76" s="58"/>
      <c r="Z76" s="31"/>
      <c r="AA76" s="32"/>
      <c r="AB76" s="32"/>
      <c r="AC76" s="33"/>
      <c r="AD76" s="31"/>
      <c r="AE76" s="32"/>
      <c r="AF76" s="32"/>
      <c r="AG76" s="38"/>
      <c r="AH76" s="334">
        <f>IF(V76="賃金で算定",V77+Z77-AD77,0)</f>
        <v>0</v>
      </c>
      <c r="AI76" s="335"/>
      <c r="AJ76" s="335"/>
      <c r="AK76" s="336"/>
      <c r="AL76" s="49"/>
      <c r="AM76" s="50"/>
      <c r="AN76" s="290"/>
      <c r="AO76" s="291"/>
      <c r="AP76" s="291"/>
      <c r="AQ76" s="291"/>
      <c r="AR76" s="291"/>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36"/>
      <c r="C77" s="237"/>
      <c r="D77" s="237"/>
      <c r="E77" s="237"/>
      <c r="F77" s="237"/>
      <c r="G77" s="237"/>
      <c r="H77" s="237"/>
      <c r="I77" s="238"/>
      <c r="J77" s="236"/>
      <c r="K77" s="237"/>
      <c r="L77" s="237"/>
      <c r="M77" s="237"/>
      <c r="N77" s="238"/>
      <c r="O77" s="88"/>
      <c r="P77" s="5" t="s">
        <v>45</v>
      </c>
      <c r="Q77" s="43"/>
      <c r="R77" s="5" t="s">
        <v>46</v>
      </c>
      <c r="S77" s="89"/>
      <c r="T77" s="247" t="s">
        <v>48</v>
      </c>
      <c r="U77" s="248"/>
      <c r="V77" s="363"/>
      <c r="W77" s="364"/>
      <c r="X77" s="364"/>
      <c r="Y77" s="365"/>
      <c r="Z77" s="318"/>
      <c r="AA77" s="319"/>
      <c r="AB77" s="319"/>
      <c r="AC77" s="319"/>
      <c r="AD77" s="266"/>
      <c r="AE77" s="267"/>
      <c r="AF77" s="267"/>
      <c r="AG77" s="268"/>
      <c r="AH77" s="225">
        <f>IF(V76="賃金で算定",0,V77+Z77-AD77)</f>
        <v>0</v>
      </c>
      <c r="AI77" s="226"/>
      <c r="AJ77" s="226"/>
      <c r="AK77" s="341"/>
      <c r="AL77" s="227"/>
      <c r="AM77" s="228"/>
      <c r="AN77" s="225">
        <f>IF(V76="賃金で算定",0,INT(AH77*AL77/100))</f>
        <v>0</v>
      </c>
      <c r="AO77" s="226"/>
      <c r="AP77" s="226"/>
      <c r="AQ77" s="226"/>
      <c r="AR77" s="226"/>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342" t="s">
        <v>82</v>
      </c>
      <c r="C78" s="343"/>
      <c r="D78" s="343"/>
      <c r="E78" s="344"/>
      <c r="F78" s="351"/>
      <c r="G78" s="352"/>
      <c r="H78" s="352"/>
      <c r="I78" s="352"/>
      <c r="J78" s="352"/>
      <c r="K78" s="352"/>
      <c r="L78" s="352"/>
      <c r="M78" s="352"/>
      <c r="N78" s="353"/>
      <c r="O78" s="342" t="s">
        <v>49</v>
      </c>
      <c r="P78" s="343"/>
      <c r="Q78" s="343"/>
      <c r="R78" s="343"/>
      <c r="S78" s="343"/>
      <c r="T78" s="343"/>
      <c r="U78" s="344"/>
      <c r="V78" s="477">
        <f>AH78</f>
        <v>0</v>
      </c>
      <c r="W78" s="478"/>
      <c r="X78" s="478"/>
      <c r="Y78" s="479"/>
      <c r="Z78" s="31"/>
      <c r="AA78" s="32"/>
      <c r="AB78" s="32"/>
      <c r="AC78" s="33"/>
      <c r="AD78" s="31"/>
      <c r="AE78" s="32"/>
      <c r="AF78" s="32"/>
      <c r="AG78" s="33"/>
      <c r="AH78" s="334">
        <f>AH60+AH62+AH64+AH66+AH68+AH70+AH72+AH74+AH76</f>
        <v>0</v>
      </c>
      <c r="AI78" s="335"/>
      <c r="AJ78" s="335"/>
      <c r="AK78" s="336"/>
      <c r="AL78" s="51"/>
      <c r="AM78" s="52"/>
      <c r="AN78" s="334">
        <f>AN60+AN62+AN64+AN66+AN68+AN70+AN72+AN74+AN76</f>
        <v>0</v>
      </c>
      <c r="AO78" s="335"/>
      <c r="AP78" s="335"/>
      <c r="AQ78" s="335"/>
      <c r="AR78" s="335"/>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345"/>
      <c r="C79" s="346"/>
      <c r="D79" s="346"/>
      <c r="E79" s="347"/>
      <c r="F79" s="354"/>
      <c r="G79" s="355"/>
      <c r="H79" s="355"/>
      <c r="I79" s="355"/>
      <c r="J79" s="355"/>
      <c r="K79" s="355"/>
      <c r="L79" s="355"/>
      <c r="M79" s="355"/>
      <c r="N79" s="356"/>
      <c r="O79" s="345"/>
      <c r="P79" s="346"/>
      <c r="Q79" s="346"/>
      <c r="R79" s="346"/>
      <c r="S79" s="346"/>
      <c r="T79" s="346"/>
      <c r="U79" s="347"/>
      <c r="V79" s="305">
        <f>V61+V63+V65+V67+V69+V71+V73+V75+V77-V78</f>
        <v>0</v>
      </c>
      <c r="W79" s="306"/>
      <c r="X79" s="306"/>
      <c r="Y79" s="317"/>
      <c r="Z79" s="305">
        <f>Z61+Z63+Z65+Z67+Z69+Z71+Z73+Z75+Z77</f>
        <v>0</v>
      </c>
      <c r="AA79" s="306"/>
      <c r="AB79" s="306"/>
      <c r="AC79" s="306"/>
      <c r="AD79" s="305">
        <f>AD61+AD63+AD65+AD67+AD69+AD71+AD73+AD75+AD77</f>
        <v>0</v>
      </c>
      <c r="AE79" s="306"/>
      <c r="AF79" s="306"/>
      <c r="AG79" s="306"/>
      <c r="AH79" s="305">
        <f>AY79</f>
        <v>0</v>
      </c>
      <c r="AI79" s="306"/>
      <c r="AJ79" s="306"/>
      <c r="AK79" s="306"/>
      <c r="AL79" s="53"/>
      <c r="AM79" s="54"/>
      <c r="AN79" s="305">
        <f>BB79</f>
        <v>0</v>
      </c>
      <c r="AO79" s="306"/>
      <c r="AP79" s="306"/>
      <c r="AQ79" s="306"/>
      <c r="AR79" s="306"/>
      <c r="AS79" s="182"/>
      <c r="AW79" s="45"/>
      <c r="AY79" s="207">
        <f>AY61+AY63+AY65+AY67+AY69+AY71+AY73+AY75+AY77</f>
        <v>0</v>
      </c>
      <c r="AZ79" s="209"/>
      <c r="BA79" s="209"/>
      <c r="BB79" s="205">
        <f>BB78</f>
        <v>0</v>
      </c>
      <c r="BC79" s="212"/>
    </row>
    <row r="80" spans="2:65" ht="18" customHeight="1">
      <c r="B80" s="348"/>
      <c r="C80" s="349"/>
      <c r="D80" s="349"/>
      <c r="E80" s="350"/>
      <c r="F80" s="357"/>
      <c r="G80" s="358"/>
      <c r="H80" s="358"/>
      <c r="I80" s="358"/>
      <c r="J80" s="358"/>
      <c r="K80" s="358"/>
      <c r="L80" s="358"/>
      <c r="M80" s="358"/>
      <c r="N80" s="359"/>
      <c r="O80" s="348"/>
      <c r="P80" s="349"/>
      <c r="Q80" s="349"/>
      <c r="R80" s="349"/>
      <c r="S80" s="349"/>
      <c r="T80" s="349"/>
      <c r="U80" s="350"/>
      <c r="V80" s="225"/>
      <c r="W80" s="226"/>
      <c r="X80" s="226"/>
      <c r="Y80" s="341"/>
      <c r="Z80" s="225"/>
      <c r="AA80" s="226"/>
      <c r="AB80" s="226"/>
      <c r="AC80" s="226"/>
      <c r="AD80" s="225"/>
      <c r="AE80" s="226"/>
      <c r="AF80" s="226"/>
      <c r="AG80" s="226"/>
      <c r="AH80" s="225">
        <f>AZ80</f>
        <v>0</v>
      </c>
      <c r="AI80" s="226"/>
      <c r="AJ80" s="226"/>
      <c r="AK80" s="341"/>
      <c r="AL80" s="55"/>
      <c r="AM80" s="56"/>
      <c r="AN80" s="225">
        <f>BC80</f>
        <v>0</v>
      </c>
      <c r="AO80" s="226"/>
      <c r="AP80" s="226"/>
      <c r="AQ80" s="226"/>
      <c r="AR80" s="226"/>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327">
        <f>IF(AN78=0,0,AN78+IF(AN80=0,AN79,AN80))</f>
        <v>0</v>
      </c>
      <c r="AO81" s="327"/>
      <c r="AP81" s="327"/>
      <c r="AQ81" s="327"/>
      <c r="AR81" s="327"/>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275" t="s">
        <v>263</v>
      </c>
      <c r="AN90" s="276"/>
      <c r="AO90" s="276"/>
      <c r="AP90" s="277"/>
      <c r="AW90" s="45"/>
    </row>
    <row r="91" spans="2:49" ht="12.75" customHeight="1">
      <c r="M91" s="47"/>
      <c r="N91" s="47"/>
      <c r="O91" s="47"/>
      <c r="P91" s="47"/>
      <c r="Q91" s="47"/>
      <c r="R91" s="47"/>
      <c r="S91" s="47"/>
      <c r="T91" s="48"/>
      <c r="U91" s="48"/>
      <c r="V91" s="48"/>
      <c r="W91" s="48"/>
      <c r="X91" s="48"/>
      <c r="Y91" s="48"/>
      <c r="Z91" s="48"/>
      <c r="AA91" s="47"/>
      <c r="AB91" s="47"/>
      <c r="AC91" s="47"/>
      <c r="AL91" s="46"/>
      <c r="AM91" s="278"/>
      <c r="AN91" s="279"/>
      <c r="AO91" s="279"/>
      <c r="AP91" s="280"/>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69" t="s">
        <v>2</v>
      </c>
      <c r="C94" s="370"/>
      <c r="D94" s="370"/>
      <c r="E94" s="370"/>
      <c r="F94" s="370"/>
      <c r="G94" s="370"/>
      <c r="H94" s="370"/>
      <c r="I94" s="370"/>
      <c r="J94" s="372" t="s">
        <v>10</v>
      </c>
      <c r="K94" s="372"/>
      <c r="L94" s="3" t="s">
        <v>3</v>
      </c>
      <c r="M94" s="372" t="s">
        <v>11</v>
      </c>
      <c r="N94" s="372"/>
      <c r="O94" s="373" t="s">
        <v>12</v>
      </c>
      <c r="P94" s="372"/>
      <c r="Q94" s="372"/>
      <c r="R94" s="372"/>
      <c r="S94" s="372"/>
      <c r="T94" s="372"/>
      <c r="U94" s="372" t="s">
        <v>13</v>
      </c>
      <c r="V94" s="372"/>
      <c r="W94" s="372"/>
      <c r="AD94" s="5"/>
      <c r="AE94" s="5"/>
      <c r="AF94" s="5"/>
      <c r="AG94" s="5"/>
      <c r="AH94" s="5"/>
      <c r="AI94" s="5"/>
      <c r="AJ94" s="5"/>
      <c r="AL94" s="298">
        <f ca="1">$AL$9</f>
        <v>30</v>
      </c>
      <c r="AM94" s="282"/>
      <c r="AN94" s="287" t="s">
        <v>4</v>
      </c>
      <c r="AO94" s="287"/>
      <c r="AP94" s="282">
        <v>3</v>
      </c>
      <c r="AQ94" s="282"/>
      <c r="AR94" s="287" t="s">
        <v>5</v>
      </c>
      <c r="AS94" s="389"/>
      <c r="AW94" s="45"/>
    </row>
    <row r="95" spans="2:49" ht="13.5" customHeight="1">
      <c r="B95" s="370"/>
      <c r="C95" s="370"/>
      <c r="D95" s="370"/>
      <c r="E95" s="370"/>
      <c r="F95" s="370"/>
      <c r="G95" s="370"/>
      <c r="H95" s="370"/>
      <c r="I95" s="370"/>
      <c r="J95" s="380"/>
      <c r="K95" s="377"/>
      <c r="L95" s="382"/>
      <c r="M95" s="385"/>
      <c r="N95" s="377"/>
      <c r="O95" s="385"/>
      <c r="P95" s="374"/>
      <c r="Q95" s="374"/>
      <c r="R95" s="374"/>
      <c r="S95" s="374"/>
      <c r="T95" s="377"/>
      <c r="U95" s="385"/>
      <c r="V95" s="374"/>
      <c r="W95" s="377"/>
      <c r="AD95" s="5"/>
      <c r="AE95" s="5"/>
      <c r="AF95" s="5"/>
      <c r="AG95" s="5"/>
      <c r="AH95" s="5"/>
      <c r="AI95" s="5"/>
      <c r="AJ95" s="5"/>
      <c r="AL95" s="283"/>
      <c r="AM95" s="284"/>
      <c r="AN95" s="288"/>
      <c r="AO95" s="288"/>
      <c r="AP95" s="284"/>
      <c r="AQ95" s="284"/>
      <c r="AR95" s="288"/>
      <c r="AS95" s="390"/>
      <c r="AW95" s="45"/>
    </row>
    <row r="96" spans="2:49" ht="9" customHeight="1">
      <c r="B96" s="370"/>
      <c r="C96" s="370"/>
      <c r="D96" s="370"/>
      <c r="E96" s="370"/>
      <c r="F96" s="370"/>
      <c r="G96" s="370"/>
      <c r="H96" s="370"/>
      <c r="I96" s="370"/>
      <c r="J96" s="381"/>
      <c r="K96" s="378"/>
      <c r="L96" s="383"/>
      <c r="M96" s="386"/>
      <c r="N96" s="378"/>
      <c r="O96" s="386"/>
      <c r="P96" s="375"/>
      <c r="Q96" s="375"/>
      <c r="R96" s="375"/>
      <c r="S96" s="375"/>
      <c r="T96" s="378"/>
      <c r="U96" s="386"/>
      <c r="V96" s="375"/>
      <c r="W96" s="378"/>
      <c r="AD96" s="5"/>
      <c r="AE96" s="5"/>
      <c r="AF96" s="5"/>
      <c r="AG96" s="5"/>
      <c r="AH96" s="5"/>
      <c r="AI96" s="5"/>
      <c r="AJ96" s="5"/>
      <c r="AL96" s="285"/>
      <c r="AM96" s="286"/>
      <c r="AN96" s="289"/>
      <c r="AO96" s="289"/>
      <c r="AP96" s="286"/>
      <c r="AQ96" s="286"/>
      <c r="AR96" s="289"/>
      <c r="AS96" s="391"/>
      <c r="AW96" s="45"/>
    </row>
    <row r="97" spans="2:65" ht="6" customHeight="1">
      <c r="B97" s="371"/>
      <c r="C97" s="371"/>
      <c r="D97" s="371"/>
      <c r="E97" s="371"/>
      <c r="F97" s="371"/>
      <c r="G97" s="371"/>
      <c r="H97" s="371"/>
      <c r="I97" s="371"/>
      <c r="J97" s="381"/>
      <c r="K97" s="379"/>
      <c r="L97" s="384"/>
      <c r="M97" s="387"/>
      <c r="N97" s="379"/>
      <c r="O97" s="387"/>
      <c r="P97" s="376"/>
      <c r="Q97" s="376"/>
      <c r="R97" s="376"/>
      <c r="S97" s="376"/>
      <c r="T97" s="379"/>
      <c r="U97" s="387"/>
      <c r="V97" s="376"/>
      <c r="W97" s="379"/>
      <c r="AW97" s="45"/>
    </row>
    <row r="98" spans="2:65" ht="15" customHeight="1">
      <c r="B98" s="251" t="s">
        <v>51</v>
      </c>
      <c r="C98" s="252"/>
      <c r="D98" s="252"/>
      <c r="E98" s="252"/>
      <c r="F98" s="252"/>
      <c r="G98" s="252"/>
      <c r="H98" s="252"/>
      <c r="I98" s="260"/>
      <c r="J98" s="251" t="s">
        <v>6</v>
      </c>
      <c r="K98" s="252"/>
      <c r="L98" s="252"/>
      <c r="M98" s="252"/>
      <c r="N98" s="260"/>
      <c r="O98" s="263" t="s">
        <v>52</v>
      </c>
      <c r="P98" s="252"/>
      <c r="Q98" s="252"/>
      <c r="R98" s="252"/>
      <c r="S98" s="252"/>
      <c r="T98" s="252"/>
      <c r="U98" s="253"/>
      <c r="V98" s="12" t="s">
        <v>53</v>
      </c>
      <c r="W98" s="25"/>
      <c r="X98" s="25"/>
      <c r="Y98" s="307" t="s">
        <v>54</v>
      </c>
      <c r="Z98" s="307"/>
      <c r="AA98" s="307"/>
      <c r="AB98" s="307"/>
      <c r="AC98" s="307"/>
      <c r="AD98" s="307"/>
      <c r="AE98" s="307"/>
      <c r="AF98" s="307"/>
      <c r="AG98" s="307"/>
      <c r="AH98" s="307"/>
      <c r="AI98" s="25"/>
      <c r="AJ98" s="25"/>
      <c r="AK98" s="26"/>
      <c r="AL98" s="230" t="s">
        <v>213</v>
      </c>
      <c r="AM98" s="230"/>
      <c r="AN98" s="292" t="s">
        <v>33</v>
      </c>
      <c r="AO98" s="292"/>
      <c r="AP98" s="292"/>
      <c r="AQ98" s="292"/>
      <c r="AR98" s="292"/>
      <c r="AS98" s="293"/>
      <c r="AW98" s="45"/>
    </row>
    <row r="99" spans="2:65" ht="13.5" customHeight="1">
      <c r="B99" s="254"/>
      <c r="C99" s="255"/>
      <c r="D99" s="255"/>
      <c r="E99" s="255"/>
      <c r="F99" s="255"/>
      <c r="G99" s="255"/>
      <c r="H99" s="255"/>
      <c r="I99" s="261"/>
      <c r="J99" s="254"/>
      <c r="K99" s="255"/>
      <c r="L99" s="255"/>
      <c r="M99" s="255"/>
      <c r="N99" s="261"/>
      <c r="O99" s="264"/>
      <c r="P99" s="255"/>
      <c r="Q99" s="255"/>
      <c r="R99" s="255"/>
      <c r="S99" s="255"/>
      <c r="T99" s="255"/>
      <c r="U99" s="256"/>
      <c r="V99" s="308" t="s">
        <v>7</v>
      </c>
      <c r="W99" s="488"/>
      <c r="X99" s="488"/>
      <c r="Y99" s="489"/>
      <c r="Z99" s="415" t="s">
        <v>16</v>
      </c>
      <c r="AA99" s="416"/>
      <c r="AB99" s="416"/>
      <c r="AC99" s="417"/>
      <c r="AD99" s="493" t="s">
        <v>17</v>
      </c>
      <c r="AE99" s="494"/>
      <c r="AF99" s="494"/>
      <c r="AG99" s="495"/>
      <c r="AH99" s="398" t="s">
        <v>83</v>
      </c>
      <c r="AI99" s="399"/>
      <c r="AJ99" s="399"/>
      <c r="AK99" s="400"/>
      <c r="AL99" s="404" t="s">
        <v>214</v>
      </c>
      <c r="AM99" s="404"/>
      <c r="AN99" s="294" t="s">
        <v>19</v>
      </c>
      <c r="AO99" s="295"/>
      <c r="AP99" s="295"/>
      <c r="AQ99" s="295"/>
      <c r="AR99" s="296"/>
      <c r="AS99" s="297"/>
      <c r="AW99" s="45"/>
      <c r="AY99" s="195" t="s">
        <v>240</v>
      </c>
      <c r="AZ99" s="195" t="s">
        <v>240</v>
      </c>
      <c r="BA99" s="195" t="s">
        <v>238</v>
      </c>
      <c r="BB99" s="231" t="s">
        <v>239</v>
      </c>
      <c r="BC99" s="232"/>
    </row>
    <row r="100" spans="2:65" ht="13.5" customHeight="1">
      <c r="B100" s="473"/>
      <c r="C100" s="474"/>
      <c r="D100" s="474"/>
      <c r="E100" s="474"/>
      <c r="F100" s="474"/>
      <c r="G100" s="474"/>
      <c r="H100" s="474"/>
      <c r="I100" s="475"/>
      <c r="J100" s="473"/>
      <c r="K100" s="474"/>
      <c r="L100" s="474"/>
      <c r="M100" s="474"/>
      <c r="N100" s="475"/>
      <c r="O100" s="265"/>
      <c r="P100" s="258"/>
      <c r="Q100" s="258"/>
      <c r="R100" s="258"/>
      <c r="S100" s="258"/>
      <c r="T100" s="258"/>
      <c r="U100" s="259"/>
      <c r="V100" s="490"/>
      <c r="W100" s="491"/>
      <c r="X100" s="491"/>
      <c r="Y100" s="492"/>
      <c r="Z100" s="418"/>
      <c r="AA100" s="419"/>
      <c r="AB100" s="419"/>
      <c r="AC100" s="420"/>
      <c r="AD100" s="496"/>
      <c r="AE100" s="497"/>
      <c r="AF100" s="497"/>
      <c r="AG100" s="498"/>
      <c r="AH100" s="401"/>
      <c r="AI100" s="402"/>
      <c r="AJ100" s="402"/>
      <c r="AK100" s="403"/>
      <c r="AL100" s="405"/>
      <c r="AM100" s="405"/>
      <c r="AN100" s="337"/>
      <c r="AO100" s="337"/>
      <c r="AP100" s="337"/>
      <c r="AQ100" s="337"/>
      <c r="AR100" s="337"/>
      <c r="AS100" s="338"/>
      <c r="AW100" s="45"/>
      <c r="AY100" s="196"/>
      <c r="AZ100" s="197" t="s">
        <v>234</v>
      </c>
      <c r="BA100" s="197" t="s">
        <v>237</v>
      </c>
      <c r="BB100" s="198" t="s">
        <v>235</v>
      </c>
      <c r="BC100" s="197" t="s">
        <v>234</v>
      </c>
      <c r="BL100" s="41" t="s">
        <v>248</v>
      </c>
      <c r="BM100" s="41" t="s">
        <v>148</v>
      </c>
    </row>
    <row r="101" spans="2:65" ht="18" customHeight="1">
      <c r="B101" s="360"/>
      <c r="C101" s="361"/>
      <c r="D101" s="361"/>
      <c r="E101" s="361"/>
      <c r="F101" s="361"/>
      <c r="G101" s="361"/>
      <c r="H101" s="361"/>
      <c r="I101" s="362"/>
      <c r="J101" s="239"/>
      <c r="K101" s="240"/>
      <c r="L101" s="240"/>
      <c r="M101" s="240"/>
      <c r="N101" s="241"/>
      <c r="O101" s="87"/>
      <c r="P101" s="15" t="s">
        <v>45</v>
      </c>
      <c r="Q101" s="42"/>
      <c r="R101" s="15" t="s">
        <v>46</v>
      </c>
      <c r="S101" s="86"/>
      <c r="T101" s="245" t="s">
        <v>47</v>
      </c>
      <c r="U101" s="246"/>
      <c r="V101" s="223"/>
      <c r="W101" s="224"/>
      <c r="X101" s="224"/>
      <c r="Y101" s="34" t="s">
        <v>8</v>
      </c>
      <c r="Z101" s="35"/>
      <c r="AA101" s="36"/>
      <c r="AB101" s="36"/>
      <c r="AC101" s="34" t="s">
        <v>8</v>
      </c>
      <c r="AD101" s="35"/>
      <c r="AE101" s="36"/>
      <c r="AF101" s="36"/>
      <c r="AG101" s="37" t="s">
        <v>8</v>
      </c>
      <c r="AH101" s="334">
        <f>IF(V101="賃金で算定",V102+Z102-AD102,0)</f>
        <v>0</v>
      </c>
      <c r="AI101" s="335"/>
      <c r="AJ101" s="335"/>
      <c r="AK101" s="336"/>
      <c r="AL101" s="49"/>
      <c r="AM101" s="50"/>
      <c r="AN101" s="290"/>
      <c r="AO101" s="291"/>
      <c r="AP101" s="291"/>
      <c r="AQ101" s="291"/>
      <c r="AR101" s="291"/>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36"/>
      <c r="C102" s="237"/>
      <c r="D102" s="237"/>
      <c r="E102" s="237"/>
      <c r="F102" s="237"/>
      <c r="G102" s="237"/>
      <c r="H102" s="237"/>
      <c r="I102" s="238"/>
      <c r="J102" s="242"/>
      <c r="K102" s="243"/>
      <c r="L102" s="243"/>
      <c r="M102" s="243"/>
      <c r="N102" s="244"/>
      <c r="O102" s="88"/>
      <c r="P102" s="5" t="s">
        <v>45</v>
      </c>
      <c r="Q102" s="43"/>
      <c r="R102" s="5" t="s">
        <v>46</v>
      </c>
      <c r="S102" s="89"/>
      <c r="T102" s="247" t="s">
        <v>48</v>
      </c>
      <c r="U102" s="248"/>
      <c r="V102" s="363"/>
      <c r="W102" s="364"/>
      <c r="X102" s="364"/>
      <c r="Y102" s="365"/>
      <c r="Z102" s="266"/>
      <c r="AA102" s="267"/>
      <c r="AB102" s="267"/>
      <c r="AC102" s="267"/>
      <c r="AD102" s="266"/>
      <c r="AE102" s="267"/>
      <c r="AF102" s="267"/>
      <c r="AG102" s="268"/>
      <c r="AH102" s="306">
        <f>IF(V101="賃金で算定",0,V102+Z102-AD102)</f>
        <v>0</v>
      </c>
      <c r="AI102" s="306"/>
      <c r="AJ102" s="306"/>
      <c r="AK102" s="317"/>
      <c r="AL102" s="227"/>
      <c r="AM102" s="228"/>
      <c r="AN102" s="225">
        <f>IF(V101="賃金で算定",0,INT(AH102*AL102/100))</f>
        <v>0</v>
      </c>
      <c r="AO102" s="226"/>
      <c r="AP102" s="226"/>
      <c r="AQ102" s="226"/>
      <c r="AR102" s="226"/>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33"/>
      <c r="C103" s="234"/>
      <c r="D103" s="234"/>
      <c r="E103" s="234"/>
      <c r="F103" s="234"/>
      <c r="G103" s="234"/>
      <c r="H103" s="234"/>
      <c r="I103" s="235"/>
      <c r="J103" s="239"/>
      <c r="K103" s="240"/>
      <c r="L103" s="240"/>
      <c r="M103" s="240"/>
      <c r="N103" s="241"/>
      <c r="O103" s="87"/>
      <c r="P103" s="15" t="s">
        <v>45</v>
      </c>
      <c r="Q103" s="42"/>
      <c r="R103" s="15" t="s">
        <v>46</v>
      </c>
      <c r="S103" s="86"/>
      <c r="T103" s="245" t="s">
        <v>47</v>
      </c>
      <c r="U103" s="246"/>
      <c r="V103" s="223"/>
      <c r="W103" s="224"/>
      <c r="X103" s="224"/>
      <c r="Y103" s="58"/>
      <c r="Z103" s="31"/>
      <c r="AA103" s="32"/>
      <c r="AB103" s="32"/>
      <c r="AC103" s="33"/>
      <c r="AD103" s="31"/>
      <c r="AE103" s="32"/>
      <c r="AF103" s="32"/>
      <c r="AG103" s="38"/>
      <c r="AH103" s="334">
        <f>IF(V103="賃金で算定",V104+Z104-AD104,0)</f>
        <v>0</v>
      </c>
      <c r="AI103" s="335"/>
      <c r="AJ103" s="335"/>
      <c r="AK103" s="336"/>
      <c r="AL103" s="49"/>
      <c r="AM103" s="50"/>
      <c r="AN103" s="290"/>
      <c r="AO103" s="291"/>
      <c r="AP103" s="291"/>
      <c r="AQ103" s="291"/>
      <c r="AR103" s="291"/>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36"/>
      <c r="C104" s="237"/>
      <c r="D104" s="237"/>
      <c r="E104" s="237"/>
      <c r="F104" s="237"/>
      <c r="G104" s="237"/>
      <c r="H104" s="237"/>
      <c r="I104" s="238"/>
      <c r="J104" s="242"/>
      <c r="K104" s="243"/>
      <c r="L104" s="243"/>
      <c r="M104" s="243"/>
      <c r="N104" s="244"/>
      <c r="O104" s="88"/>
      <c r="P104" s="5" t="s">
        <v>45</v>
      </c>
      <c r="Q104" s="43"/>
      <c r="R104" s="5" t="s">
        <v>46</v>
      </c>
      <c r="S104" s="89"/>
      <c r="T104" s="247" t="s">
        <v>48</v>
      </c>
      <c r="U104" s="248"/>
      <c r="V104" s="363"/>
      <c r="W104" s="364"/>
      <c r="X104" s="364"/>
      <c r="Y104" s="365"/>
      <c r="Z104" s="266"/>
      <c r="AA104" s="267"/>
      <c r="AB104" s="267"/>
      <c r="AC104" s="267"/>
      <c r="AD104" s="266"/>
      <c r="AE104" s="267"/>
      <c r="AF104" s="267"/>
      <c r="AG104" s="268"/>
      <c r="AH104" s="306">
        <f>IF(V103="賃金で算定",0,V104+Z104-AD104)</f>
        <v>0</v>
      </c>
      <c r="AI104" s="306"/>
      <c r="AJ104" s="306"/>
      <c r="AK104" s="317"/>
      <c r="AL104" s="227"/>
      <c r="AM104" s="228"/>
      <c r="AN104" s="225">
        <f>IF(V103="賃金で算定",0,INT(AH104*AL104/100))</f>
        <v>0</v>
      </c>
      <c r="AO104" s="226"/>
      <c r="AP104" s="226"/>
      <c r="AQ104" s="226"/>
      <c r="AR104" s="226"/>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33"/>
      <c r="C105" s="234"/>
      <c r="D105" s="234"/>
      <c r="E105" s="234"/>
      <c r="F105" s="234"/>
      <c r="G105" s="234"/>
      <c r="H105" s="234"/>
      <c r="I105" s="235"/>
      <c r="J105" s="239"/>
      <c r="K105" s="240"/>
      <c r="L105" s="240"/>
      <c r="M105" s="240"/>
      <c r="N105" s="241"/>
      <c r="O105" s="87"/>
      <c r="P105" s="15" t="s">
        <v>45</v>
      </c>
      <c r="Q105" s="42"/>
      <c r="R105" s="15" t="s">
        <v>46</v>
      </c>
      <c r="S105" s="86"/>
      <c r="T105" s="245" t="s">
        <v>47</v>
      </c>
      <c r="U105" s="246"/>
      <c r="V105" s="223"/>
      <c r="W105" s="224"/>
      <c r="X105" s="224"/>
      <c r="Y105" s="58"/>
      <c r="Z105" s="31"/>
      <c r="AA105" s="32"/>
      <c r="AB105" s="32"/>
      <c r="AC105" s="33"/>
      <c r="AD105" s="31"/>
      <c r="AE105" s="32"/>
      <c r="AF105" s="32"/>
      <c r="AG105" s="38"/>
      <c r="AH105" s="334">
        <f>IF(V105="賃金で算定",V106+Z106-AD106,0)</f>
        <v>0</v>
      </c>
      <c r="AI105" s="335"/>
      <c r="AJ105" s="335"/>
      <c r="AK105" s="336"/>
      <c r="AL105" s="49"/>
      <c r="AM105" s="50"/>
      <c r="AN105" s="290"/>
      <c r="AO105" s="291"/>
      <c r="AP105" s="291"/>
      <c r="AQ105" s="291"/>
      <c r="AR105" s="291"/>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36"/>
      <c r="C106" s="237"/>
      <c r="D106" s="237"/>
      <c r="E106" s="237"/>
      <c r="F106" s="237"/>
      <c r="G106" s="237"/>
      <c r="H106" s="237"/>
      <c r="I106" s="238"/>
      <c r="J106" s="242"/>
      <c r="K106" s="243"/>
      <c r="L106" s="243"/>
      <c r="M106" s="243"/>
      <c r="N106" s="244"/>
      <c r="O106" s="88"/>
      <c r="P106" s="5" t="s">
        <v>45</v>
      </c>
      <c r="Q106" s="43"/>
      <c r="R106" s="5" t="s">
        <v>46</v>
      </c>
      <c r="S106" s="89"/>
      <c r="T106" s="247" t="s">
        <v>48</v>
      </c>
      <c r="U106" s="248"/>
      <c r="V106" s="363"/>
      <c r="W106" s="364"/>
      <c r="X106" s="364"/>
      <c r="Y106" s="365"/>
      <c r="Z106" s="318"/>
      <c r="AA106" s="319"/>
      <c r="AB106" s="319"/>
      <c r="AC106" s="319"/>
      <c r="AD106" s="318"/>
      <c r="AE106" s="319"/>
      <c r="AF106" s="319"/>
      <c r="AG106" s="408"/>
      <c r="AH106" s="306">
        <f>IF(V105="賃金で算定",0,V106+Z106-AD106)</f>
        <v>0</v>
      </c>
      <c r="AI106" s="306"/>
      <c r="AJ106" s="306"/>
      <c r="AK106" s="317"/>
      <c r="AL106" s="227"/>
      <c r="AM106" s="228"/>
      <c r="AN106" s="225">
        <f>IF(V105="賃金で算定",0,INT(AH106*AL106/100))</f>
        <v>0</v>
      </c>
      <c r="AO106" s="226"/>
      <c r="AP106" s="226"/>
      <c r="AQ106" s="226"/>
      <c r="AR106" s="226"/>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33"/>
      <c r="C107" s="234"/>
      <c r="D107" s="234"/>
      <c r="E107" s="234"/>
      <c r="F107" s="234"/>
      <c r="G107" s="234"/>
      <c r="H107" s="234"/>
      <c r="I107" s="235"/>
      <c r="J107" s="239"/>
      <c r="K107" s="240"/>
      <c r="L107" s="240"/>
      <c r="M107" s="240"/>
      <c r="N107" s="241"/>
      <c r="O107" s="87"/>
      <c r="P107" s="15" t="s">
        <v>45</v>
      </c>
      <c r="Q107" s="42"/>
      <c r="R107" s="15" t="s">
        <v>46</v>
      </c>
      <c r="S107" s="86"/>
      <c r="T107" s="245" t="s">
        <v>47</v>
      </c>
      <c r="U107" s="246"/>
      <c r="V107" s="223"/>
      <c r="W107" s="224"/>
      <c r="X107" s="224"/>
      <c r="Y107" s="58"/>
      <c r="Z107" s="27"/>
      <c r="AA107" s="28"/>
      <c r="AB107" s="28"/>
      <c r="AC107" s="39"/>
      <c r="AD107" s="27"/>
      <c r="AE107" s="28"/>
      <c r="AF107" s="28"/>
      <c r="AG107" s="40"/>
      <c r="AH107" s="334">
        <f>IF(V107="賃金で算定",V108+Z108-AD108,0)</f>
        <v>0</v>
      </c>
      <c r="AI107" s="335"/>
      <c r="AJ107" s="335"/>
      <c r="AK107" s="336"/>
      <c r="AL107" s="49"/>
      <c r="AM107" s="50"/>
      <c r="AN107" s="290"/>
      <c r="AO107" s="291"/>
      <c r="AP107" s="291"/>
      <c r="AQ107" s="291"/>
      <c r="AR107" s="291"/>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36"/>
      <c r="C108" s="237"/>
      <c r="D108" s="237"/>
      <c r="E108" s="237"/>
      <c r="F108" s="237"/>
      <c r="G108" s="237"/>
      <c r="H108" s="237"/>
      <c r="I108" s="238"/>
      <c r="J108" s="242"/>
      <c r="K108" s="243"/>
      <c r="L108" s="243"/>
      <c r="M108" s="243"/>
      <c r="N108" s="244"/>
      <c r="O108" s="88"/>
      <c r="P108" s="5" t="s">
        <v>45</v>
      </c>
      <c r="Q108" s="43"/>
      <c r="R108" s="5" t="s">
        <v>46</v>
      </c>
      <c r="S108" s="89"/>
      <c r="T108" s="247" t="s">
        <v>48</v>
      </c>
      <c r="U108" s="248"/>
      <c r="V108" s="363"/>
      <c r="W108" s="364"/>
      <c r="X108" s="364"/>
      <c r="Y108" s="365"/>
      <c r="Z108" s="266"/>
      <c r="AA108" s="267"/>
      <c r="AB108" s="267"/>
      <c r="AC108" s="267"/>
      <c r="AD108" s="318"/>
      <c r="AE108" s="319"/>
      <c r="AF108" s="319"/>
      <c r="AG108" s="408"/>
      <c r="AH108" s="306">
        <f>IF(V107="賃金で算定",0,V108+Z108-AD108)</f>
        <v>0</v>
      </c>
      <c r="AI108" s="306"/>
      <c r="AJ108" s="306"/>
      <c r="AK108" s="317"/>
      <c r="AL108" s="227"/>
      <c r="AM108" s="228"/>
      <c r="AN108" s="225">
        <f>IF(V107="賃金で算定",0,INT(AH108*AL108/100))</f>
        <v>0</v>
      </c>
      <c r="AO108" s="226"/>
      <c r="AP108" s="226"/>
      <c r="AQ108" s="226"/>
      <c r="AR108" s="226"/>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33"/>
      <c r="C109" s="234"/>
      <c r="D109" s="234"/>
      <c r="E109" s="234"/>
      <c r="F109" s="234"/>
      <c r="G109" s="234"/>
      <c r="H109" s="234"/>
      <c r="I109" s="235"/>
      <c r="J109" s="239"/>
      <c r="K109" s="240"/>
      <c r="L109" s="240"/>
      <c r="M109" s="240"/>
      <c r="N109" s="241"/>
      <c r="O109" s="87"/>
      <c r="P109" s="15" t="s">
        <v>45</v>
      </c>
      <c r="Q109" s="42"/>
      <c r="R109" s="15" t="s">
        <v>46</v>
      </c>
      <c r="S109" s="86"/>
      <c r="T109" s="245" t="s">
        <v>47</v>
      </c>
      <c r="U109" s="246"/>
      <c r="V109" s="223"/>
      <c r="W109" s="224"/>
      <c r="X109" s="224"/>
      <c r="Y109" s="58"/>
      <c r="Z109" s="31"/>
      <c r="AA109" s="32"/>
      <c r="AB109" s="32"/>
      <c r="AC109" s="33"/>
      <c r="AD109" s="31"/>
      <c r="AE109" s="32"/>
      <c r="AF109" s="32"/>
      <c r="AG109" s="38"/>
      <c r="AH109" s="334">
        <f>IF(V109="賃金で算定",V110+Z110-AD110,0)</f>
        <v>0</v>
      </c>
      <c r="AI109" s="335"/>
      <c r="AJ109" s="335"/>
      <c r="AK109" s="336"/>
      <c r="AL109" s="49"/>
      <c r="AM109" s="50"/>
      <c r="AN109" s="290"/>
      <c r="AO109" s="291"/>
      <c r="AP109" s="291"/>
      <c r="AQ109" s="291"/>
      <c r="AR109" s="291"/>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36"/>
      <c r="C110" s="237"/>
      <c r="D110" s="237"/>
      <c r="E110" s="237"/>
      <c r="F110" s="237"/>
      <c r="G110" s="237"/>
      <c r="H110" s="237"/>
      <c r="I110" s="238"/>
      <c r="J110" s="242"/>
      <c r="K110" s="243"/>
      <c r="L110" s="243"/>
      <c r="M110" s="243"/>
      <c r="N110" s="244"/>
      <c r="O110" s="88"/>
      <c r="P110" s="5" t="s">
        <v>45</v>
      </c>
      <c r="Q110" s="43"/>
      <c r="R110" s="5" t="s">
        <v>46</v>
      </c>
      <c r="S110" s="89"/>
      <c r="T110" s="247" t="s">
        <v>48</v>
      </c>
      <c r="U110" s="248"/>
      <c r="V110" s="363"/>
      <c r="W110" s="364"/>
      <c r="X110" s="364"/>
      <c r="Y110" s="365"/>
      <c r="Z110" s="318"/>
      <c r="AA110" s="319"/>
      <c r="AB110" s="319"/>
      <c r="AC110" s="319"/>
      <c r="AD110" s="266"/>
      <c r="AE110" s="267"/>
      <c r="AF110" s="267"/>
      <c r="AG110" s="268"/>
      <c r="AH110" s="306">
        <f>IF(V109="賃金で算定",0,V110+Z110-AD110)</f>
        <v>0</v>
      </c>
      <c r="AI110" s="306"/>
      <c r="AJ110" s="306"/>
      <c r="AK110" s="317"/>
      <c r="AL110" s="227"/>
      <c r="AM110" s="228"/>
      <c r="AN110" s="225">
        <f>IF(V109="賃金で算定",0,INT(AH110*AL110/100))</f>
        <v>0</v>
      </c>
      <c r="AO110" s="226"/>
      <c r="AP110" s="226"/>
      <c r="AQ110" s="226"/>
      <c r="AR110" s="226"/>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33"/>
      <c r="C111" s="234"/>
      <c r="D111" s="234"/>
      <c r="E111" s="234"/>
      <c r="F111" s="234"/>
      <c r="G111" s="234"/>
      <c r="H111" s="234"/>
      <c r="I111" s="235"/>
      <c r="J111" s="239"/>
      <c r="K111" s="240"/>
      <c r="L111" s="240"/>
      <c r="M111" s="240"/>
      <c r="N111" s="241"/>
      <c r="O111" s="87"/>
      <c r="P111" s="15" t="s">
        <v>45</v>
      </c>
      <c r="Q111" s="42"/>
      <c r="R111" s="15" t="s">
        <v>46</v>
      </c>
      <c r="S111" s="86"/>
      <c r="T111" s="245" t="s">
        <v>47</v>
      </c>
      <c r="U111" s="246"/>
      <c r="V111" s="339"/>
      <c r="W111" s="340"/>
      <c r="X111" s="340"/>
      <c r="Y111" s="58"/>
      <c r="Z111" s="31"/>
      <c r="AA111" s="32"/>
      <c r="AB111" s="32"/>
      <c r="AC111" s="33"/>
      <c r="AD111" s="31"/>
      <c r="AE111" s="32"/>
      <c r="AF111" s="32"/>
      <c r="AG111" s="38"/>
      <c r="AH111" s="334">
        <f>IF(V111="賃金で算定",V112+Z112-AD112,0)</f>
        <v>0</v>
      </c>
      <c r="AI111" s="335"/>
      <c r="AJ111" s="335"/>
      <c r="AK111" s="336"/>
      <c r="AL111" s="49"/>
      <c r="AM111" s="50"/>
      <c r="AN111" s="290"/>
      <c r="AO111" s="291"/>
      <c r="AP111" s="291"/>
      <c r="AQ111" s="291"/>
      <c r="AR111" s="291"/>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36"/>
      <c r="C112" s="237"/>
      <c r="D112" s="237"/>
      <c r="E112" s="237"/>
      <c r="F112" s="237"/>
      <c r="G112" s="237"/>
      <c r="H112" s="237"/>
      <c r="I112" s="238"/>
      <c r="J112" s="242"/>
      <c r="K112" s="243"/>
      <c r="L112" s="243"/>
      <c r="M112" s="243"/>
      <c r="N112" s="244"/>
      <c r="O112" s="88"/>
      <c r="P112" s="5" t="s">
        <v>45</v>
      </c>
      <c r="Q112" s="43"/>
      <c r="R112" s="5" t="s">
        <v>46</v>
      </c>
      <c r="S112" s="89"/>
      <c r="T112" s="247" t="s">
        <v>48</v>
      </c>
      <c r="U112" s="248"/>
      <c r="V112" s="249"/>
      <c r="W112" s="250"/>
      <c r="X112" s="250"/>
      <c r="Y112" s="250"/>
      <c r="Z112" s="318"/>
      <c r="AA112" s="319"/>
      <c r="AB112" s="319"/>
      <c r="AC112" s="319"/>
      <c r="AD112" s="266"/>
      <c r="AE112" s="267"/>
      <c r="AF112" s="267"/>
      <c r="AG112" s="268"/>
      <c r="AH112" s="306">
        <f>IF(V111="賃金で算定",0,V112+Z112-AD112)</f>
        <v>0</v>
      </c>
      <c r="AI112" s="306"/>
      <c r="AJ112" s="306"/>
      <c r="AK112" s="317"/>
      <c r="AL112" s="227"/>
      <c r="AM112" s="228"/>
      <c r="AN112" s="225">
        <f>IF(V111="賃金で算定",0,INT(AH112*AL112/100))</f>
        <v>0</v>
      </c>
      <c r="AO112" s="226"/>
      <c r="AP112" s="226"/>
      <c r="AQ112" s="226"/>
      <c r="AR112" s="226"/>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33"/>
      <c r="C113" s="234"/>
      <c r="D113" s="234"/>
      <c r="E113" s="234"/>
      <c r="F113" s="234"/>
      <c r="G113" s="234"/>
      <c r="H113" s="234"/>
      <c r="I113" s="235"/>
      <c r="J113" s="239"/>
      <c r="K113" s="240"/>
      <c r="L113" s="240"/>
      <c r="M113" s="240"/>
      <c r="N113" s="241"/>
      <c r="O113" s="87"/>
      <c r="P113" s="15" t="s">
        <v>45</v>
      </c>
      <c r="Q113" s="42"/>
      <c r="R113" s="15" t="s">
        <v>46</v>
      </c>
      <c r="S113" s="86"/>
      <c r="T113" s="245" t="s">
        <v>47</v>
      </c>
      <c r="U113" s="246"/>
      <c r="V113" s="339"/>
      <c r="W113" s="340"/>
      <c r="X113" s="340"/>
      <c r="Y113" s="58"/>
      <c r="Z113" s="31"/>
      <c r="AA113" s="32"/>
      <c r="AB113" s="32"/>
      <c r="AC113" s="33"/>
      <c r="AD113" s="31"/>
      <c r="AE113" s="32"/>
      <c r="AF113" s="32"/>
      <c r="AG113" s="38"/>
      <c r="AH113" s="334">
        <f>IF(V113="賃金で算定",V114+Z114-AD114,0)</f>
        <v>0</v>
      </c>
      <c r="AI113" s="335"/>
      <c r="AJ113" s="335"/>
      <c r="AK113" s="336"/>
      <c r="AL113" s="49"/>
      <c r="AM113" s="50"/>
      <c r="AN113" s="290"/>
      <c r="AO113" s="291"/>
      <c r="AP113" s="291"/>
      <c r="AQ113" s="291"/>
      <c r="AR113" s="291"/>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36"/>
      <c r="C114" s="237"/>
      <c r="D114" s="237"/>
      <c r="E114" s="237"/>
      <c r="F114" s="237"/>
      <c r="G114" s="237"/>
      <c r="H114" s="237"/>
      <c r="I114" s="238"/>
      <c r="J114" s="242"/>
      <c r="K114" s="243"/>
      <c r="L114" s="243"/>
      <c r="M114" s="243"/>
      <c r="N114" s="244"/>
      <c r="O114" s="88"/>
      <c r="P114" s="5" t="s">
        <v>45</v>
      </c>
      <c r="Q114" s="43"/>
      <c r="R114" s="5" t="s">
        <v>46</v>
      </c>
      <c r="S114" s="89"/>
      <c r="T114" s="247" t="s">
        <v>48</v>
      </c>
      <c r="U114" s="248"/>
      <c r="V114" s="249"/>
      <c r="W114" s="250"/>
      <c r="X114" s="250"/>
      <c r="Y114" s="250"/>
      <c r="Z114" s="318"/>
      <c r="AA114" s="319"/>
      <c r="AB114" s="319"/>
      <c r="AC114" s="319"/>
      <c r="AD114" s="266"/>
      <c r="AE114" s="267"/>
      <c r="AF114" s="267"/>
      <c r="AG114" s="268"/>
      <c r="AH114" s="306">
        <f>IF(V113="賃金で算定",0,V114+Z114-AD114)</f>
        <v>0</v>
      </c>
      <c r="AI114" s="306"/>
      <c r="AJ114" s="306"/>
      <c r="AK114" s="317"/>
      <c r="AL114" s="227"/>
      <c r="AM114" s="228"/>
      <c r="AN114" s="225">
        <f>IF(V113="賃金で算定",0,INT(AH114*AL114/100))</f>
        <v>0</v>
      </c>
      <c r="AO114" s="226"/>
      <c r="AP114" s="226"/>
      <c r="AQ114" s="226"/>
      <c r="AR114" s="226"/>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39"/>
      <c r="C115" s="240"/>
      <c r="D115" s="240"/>
      <c r="E115" s="240"/>
      <c r="F115" s="240"/>
      <c r="G115" s="240"/>
      <c r="H115" s="240"/>
      <c r="I115" s="241"/>
      <c r="J115" s="239"/>
      <c r="K115" s="240"/>
      <c r="L115" s="240"/>
      <c r="M115" s="240"/>
      <c r="N115" s="241"/>
      <c r="O115" s="87"/>
      <c r="P115" s="15" t="s">
        <v>45</v>
      </c>
      <c r="Q115" s="42"/>
      <c r="R115" s="15" t="s">
        <v>46</v>
      </c>
      <c r="S115" s="86"/>
      <c r="T115" s="245" t="s">
        <v>47</v>
      </c>
      <c r="U115" s="246"/>
      <c r="V115" s="339"/>
      <c r="W115" s="340"/>
      <c r="X115" s="340"/>
      <c r="Y115" s="58"/>
      <c r="Z115" s="31"/>
      <c r="AA115" s="32"/>
      <c r="AB115" s="32"/>
      <c r="AC115" s="33"/>
      <c r="AD115" s="31"/>
      <c r="AE115" s="32"/>
      <c r="AF115" s="32"/>
      <c r="AG115" s="38"/>
      <c r="AH115" s="334">
        <f>IF(V115="賃金で算定",V116+Z116-AD116,0)</f>
        <v>0</v>
      </c>
      <c r="AI115" s="335"/>
      <c r="AJ115" s="335"/>
      <c r="AK115" s="336"/>
      <c r="AL115" s="49"/>
      <c r="AM115" s="50"/>
      <c r="AN115" s="290"/>
      <c r="AO115" s="291"/>
      <c r="AP115" s="291"/>
      <c r="AQ115" s="291"/>
      <c r="AR115" s="291"/>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42"/>
      <c r="C116" s="243"/>
      <c r="D116" s="243"/>
      <c r="E116" s="243"/>
      <c r="F116" s="243"/>
      <c r="G116" s="243"/>
      <c r="H116" s="243"/>
      <c r="I116" s="244"/>
      <c r="J116" s="242"/>
      <c r="K116" s="243"/>
      <c r="L116" s="243"/>
      <c r="M116" s="243"/>
      <c r="N116" s="244"/>
      <c r="O116" s="88"/>
      <c r="P116" s="5" t="s">
        <v>45</v>
      </c>
      <c r="Q116" s="43"/>
      <c r="R116" s="5" t="s">
        <v>46</v>
      </c>
      <c r="S116" s="89"/>
      <c r="T116" s="247" t="s">
        <v>48</v>
      </c>
      <c r="U116" s="248"/>
      <c r="V116" s="249"/>
      <c r="W116" s="250"/>
      <c r="X116" s="250"/>
      <c r="Y116" s="250"/>
      <c r="Z116" s="318"/>
      <c r="AA116" s="319"/>
      <c r="AB116" s="319"/>
      <c r="AC116" s="319"/>
      <c r="AD116" s="266"/>
      <c r="AE116" s="267"/>
      <c r="AF116" s="267"/>
      <c r="AG116" s="268"/>
      <c r="AH116" s="306">
        <f>IF(V115="賃金で算定",0,V116+Z116-AD116)</f>
        <v>0</v>
      </c>
      <c r="AI116" s="306"/>
      <c r="AJ116" s="306"/>
      <c r="AK116" s="317"/>
      <c r="AL116" s="227">
        <f>IF(V115="賃金で算定","賃金で算定",IF(OR(V116=0,$F119="",AV115=""),0,IF(AW115="昔",VLOOKUP($F119,労務比率,AX115,FALSE),IF(AW115="上",VLOOKUP($F119,労務比率,AX115,FALSE),IF(AW115="中",VLOOKUP($F119,労務比率,AX115,FALSE),VLOOKUP($F119,労務比率,AX115,FALSE))))))</f>
        <v>0</v>
      </c>
      <c r="AM116" s="228"/>
      <c r="AN116" s="225">
        <f>IF(V115="賃金で算定",0,INT(AH116*AL116/100))</f>
        <v>0</v>
      </c>
      <c r="AO116" s="226"/>
      <c r="AP116" s="226"/>
      <c r="AQ116" s="226"/>
      <c r="AR116" s="226"/>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33"/>
      <c r="C117" s="234"/>
      <c r="D117" s="234"/>
      <c r="E117" s="234"/>
      <c r="F117" s="234"/>
      <c r="G117" s="234"/>
      <c r="H117" s="234"/>
      <c r="I117" s="235"/>
      <c r="J117" s="239"/>
      <c r="K117" s="240"/>
      <c r="L117" s="240"/>
      <c r="M117" s="240"/>
      <c r="N117" s="241"/>
      <c r="O117" s="87"/>
      <c r="P117" s="15" t="s">
        <v>45</v>
      </c>
      <c r="Q117" s="42"/>
      <c r="R117" s="15" t="s">
        <v>46</v>
      </c>
      <c r="S117" s="86"/>
      <c r="T117" s="245" t="s">
        <v>47</v>
      </c>
      <c r="U117" s="246"/>
      <c r="V117" s="339"/>
      <c r="W117" s="340"/>
      <c r="X117" s="340"/>
      <c r="Y117" s="58"/>
      <c r="Z117" s="31"/>
      <c r="AA117" s="32"/>
      <c r="AB117" s="32"/>
      <c r="AC117" s="33"/>
      <c r="AD117" s="31"/>
      <c r="AE117" s="32"/>
      <c r="AF117" s="32"/>
      <c r="AG117" s="38"/>
      <c r="AH117" s="334">
        <f>IF(V117="賃金で算定",V118+Z118-AD118,0)</f>
        <v>0</v>
      </c>
      <c r="AI117" s="335"/>
      <c r="AJ117" s="335"/>
      <c r="AK117" s="336"/>
      <c r="AL117" s="49"/>
      <c r="AM117" s="50"/>
      <c r="AN117" s="290"/>
      <c r="AO117" s="291"/>
      <c r="AP117" s="291"/>
      <c r="AQ117" s="291"/>
      <c r="AR117" s="291"/>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36"/>
      <c r="C118" s="237"/>
      <c r="D118" s="237"/>
      <c r="E118" s="237"/>
      <c r="F118" s="237"/>
      <c r="G118" s="237"/>
      <c r="H118" s="237"/>
      <c r="I118" s="238"/>
      <c r="J118" s="242"/>
      <c r="K118" s="243"/>
      <c r="L118" s="243"/>
      <c r="M118" s="243"/>
      <c r="N118" s="244"/>
      <c r="O118" s="88"/>
      <c r="P118" s="5" t="s">
        <v>45</v>
      </c>
      <c r="Q118" s="43"/>
      <c r="R118" s="5" t="s">
        <v>46</v>
      </c>
      <c r="S118" s="89"/>
      <c r="T118" s="247" t="s">
        <v>48</v>
      </c>
      <c r="U118" s="248"/>
      <c r="V118" s="249"/>
      <c r="W118" s="250"/>
      <c r="X118" s="250"/>
      <c r="Y118" s="250"/>
      <c r="Z118" s="318"/>
      <c r="AA118" s="319"/>
      <c r="AB118" s="319"/>
      <c r="AC118" s="319"/>
      <c r="AD118" s="266"/>
      <c r="AE118" s="267"/>
      <c r="AF118" s="267"/>
      <c r="AG118" s="268"/>
      <c r="AH118" s="225">
        <f>IF(V117="賃金で算定",0,V118+Z118-AD118)</f>
        <v>0</v>
      </c>
      <c r="AI118" s="226"/>
      <c r="AJ118" s="226"/>
      <c r="AK118" s="341"/>
      <c r="AL118" s="227">
        <f>IF(V117="賃金で算定","賃金で算定",IF(OR(V118=0,$F119="",AV117=""),0,IF(AW117="昔",VLOOKUP($F119,労務比率,AX117,FALSE),IF(AW117="上",VLOOKUP($F119,労務比率,AX117,FALSE),IF(AW117="中",VLOOKUP($F119,労務比率,AX117,FALSE),VLOOKUP($F119,労務比率,AX117,FALSE))))))</f>
        <v>0</v>
      </c>
      <c r="AM118" s="228"/>
      <c r="AN118" s="225">
        <f>IF(V117="賃金で算定",0,INT(AH118*AL118/100))</f>
        <v>0</v>
      </c>
      <c r="AO118" s="226"/>
      <c r="AP118" s="226"/>
      <c r="AQ118" s="226"/>
      <c r="AR118" s="226"/>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342" t="s">
        <v>82</v>
      </c>
      <c r="C119" s="343"/>
      <c r="D119" s="343"/>
      <c r="E119" s="344"/>
      <c r="F119" s="351"/>
      <c r="G119" s="352"/>
      <c r="H119" s="352"/>
      <c r="I119" s="352"/>
      <c r="J119" s="352"/>
      <c r="K119" s="352"/>
      <c r="L119" s="352"/>
      <c r="M119" s="352"/>
      <c r="N119" s="353"/>
      <c r="O119" s="342" t="s">
        <v>49</v>
      </c>
      <c r="P119" s="343"/>
      <c r="Q119" s="343"/>
      <c r="R119" s="343"/>
      <c r="S119" s="343"/>
      <c r="T119" s="343"/>
      <c r="U119" s="344"/>
      <c r="V119" s="477">
        <f>AH119</f>
        <v>0</v>
      </c>
      <c r="W119" s="478"/>
      <c r="X119" s="478"/>
      <c r="Y119" s="479"/>
      <c r="Z119" s="31"/>
      <c r="AA119" s="32"/>
      <c r="AB119" s="32"/>
      <c r="AC119" s="33"/>
      <c r="AD119" s="31"/>
      <c r="AE119" s="32"/>
      <c r="AF119" s="32"/>
      <c r="AG119" s="33"/>
      <c r="AH119" s="334">
        <f>AH101+AH103+AH105+AH107+AH109+AH111+AH113+AH115+AH117</f>
        <v>0</v>
      </c>
      <c r="AI119" s="335"/>
      <c r="AJ119" s="335"/>
      <c r="AK119" s="336"/>
      <c r="AL119" s="51"/>
      <c r="AM119" s="52"/>
      <c r="AN119" s="334">
        <f>AN101+AN103+AN105+AN107+AN109+AN111+AN113+AN115+AN117</f>
        <v>0</v>
      </c>
      <c r="AO119" s="335"/>
      <c r="AP119" s="335"/>
      <c r="AQ119" s="335"/>
      <c r="AR119" s="335"/>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345"/>
      <c r="C120" s="346"/>
      <c r="D120" s="346"/>
      <c r="E120" s="347"/>
      <c r="F120" s="354"/>
      <c r="G120" s="355"/>
      <c r="H120" s="355"/>
      <c r="I120" s="355"/>
      <c r="J120" s="355"/>
      <c r="K120" s="355"/>
      <c r="L120" s="355"/>
      <c r="M120" s="355"/>
      <c r="N120" s="356"/>
      <c r="O120" s="345"/>
      <c r="P120" s="346"/>
      <c r="Q120" s="346"/>
      <c r="R120" s="346"/>
      <c r="S120" s="346"/>
      <c r="T120" s="346"/>
      <c r="U120" s="347"/>
      <c r="V120" s="305">
        <f>V102+V104+V106+V108+V110+V112+V114+V116+V118-V119</f>
        <v>0</v>
      </c>
      <c r="W120" s="306"/>
      <c r="X120" s="306"/>
      <c r="Y120" s="317"/>
      <c r="Z120" s="305">
        <f>Z102+Z104+Z106+Z108+Z110+Z112+Z114+Z116+Z118</f>
        <v>0</v>
      </c>
      <c r="AA120" s="306"/>
      <c r="AB120" s="306"/>
      <c r="AC120" s="306"/>
      <c r="AD120" s="305">
        <f>AD102+AD104+AD106+AD108+AD110+AD112+AD114+AD116+AD118</f>
        <v>0</v>
      </c>
      <c r="AE120" s="306"/>
      <c r="AF120" s="306"/>
      <c r="AG120" s="306"/>
      <c r="AH120" s="305">
        <f>AY120</f>
        <v>0</v>
      </c>
      <c r="AI120" s="306"/>
      <c r="AJ120" s="306"/>
      <c r="AK120" s="306"/>
      <c r="AL120" s="53"/>
      <c r="AM120" s="54"/>
      <c r="AN120" s="305">
        <f>BB120</f>
        <v>0</v>
      </c>
      <c r="AO120" s="306"/>
      <c r="AP120" s="306"/>
      <c r="AQ120" s="306"/>
      <c r="AR120" s="306"/>
      <c r="AS120" s="182"/>
      <c r="AW120" s="45"/>
      <c r="AY120" s="207">
        <f>AY102+AY104+AY106+AY108+AY110+AY112+AY114+AY116+AY118</f>
        <v>0</v>
      </c>
      <c r="AZ120" s="209"/>
      <c r="BA120" s="209"/>
      <c r="BB120" s="205">
        <f>BB119</f>
        <v>0</v>
      </c>
      <c r="BC120" s="212"/>
    </row>
    <row r="121" spans="2:65" ht="18" customHeight="1">
      <c r="B121" s="348"/>
      <c r="C121" s="349"/>
      <c r="D121" s="349"/>
      <c r="E121" s="350"/>
      <c r="F121" s="357"/>
      <c r="G121" s="358"/>
      <c r="H121" s="358"/>
      <c r="I121" s="358"/>
      <c r="J121" s="358"/>
      <c r="K121" s="358"/>
      <c r="L121" s="358"/>
      <c r="M121" s="358"/>
      <c r="N121" s="359"/>
      <c r="O121" s="348"/>
      <c r="P121" s="349"/>
      <c r="Q121" s="349"/>
      <c r="R121" s="349"/>
      <c r="S121" s="349"/>
      <c r="T121" s="349"/>
      <c r="U121" s="350"/>
      <c r="V121" s="225"/>
      <c r="W121" s="226"/>
      <c r="X121" s="226"/>
      <c r="Y121" s="341"/>
      <c r="Z121" s="225"/>
      <c r="AA121" s="226"/>
      <c r="AB121" s="226"/>
      <c r="AC121" s="226"/>
      <c r="AD121" s="225"/>
      <c r="AE121" s="226"/>
      <c r="AF121" s="226"/>
      <c r="AG121" s="226"/>
      <c r="AH121" s="225">
        <f>AZ121</f>
        <v>0</v>
      </c>
      <c r="AI121" s="226"/>
      <c r="AJ121" s="226"/>
      <c r="AK121" s="341"/>
      <c r="AL121" s="55"/>
      <c r="AM121" s="56"/>
      <c r="AN121" s="225">
        <f>BC121</f>
        <v>0</v>
      </c>
      <c r="AO121" s="226"/>
      <c r="AP121" s="226"/>
      <c r="AQ121" s="226"/>
      <c r="AR121" s="226"/>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327">
        <f>IF(AN119=0,0,AN119+IF(AN121=0,AN120,AN121))</f>
        <v>0</v>
      </c>
      <c r="AO122" s="327"/>
      <c r="AP122" s="327"/>
      <c r="AQ122" s="327"/>
      <c r="AR122" s="327"/>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2">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B113:I114"/>
    <mergeCell ref="J113:N114"/>
    <mergeCell ref="T113:U113"/>
    <mergeCell ref="V113:X113"/>
    <mergeCell ref="B115:I116"/>
    <mergeCell ref="J115:N116"/>
    <mergeCell ref="T115:U115"/>
    <mergeCell ref="V115:X115"/>
    <mergeCell ref="T116:U116"/>
    <mergeCell ref="V116:Y116"/>
    <mergeCell ref="T114:U114"/>
    <mergeCell ref="V114:Y114"/>
    <mergeCell ref="AH111:AK111"/>
    <mergeCell ref="AN111:AR111"/>
    <mergeCell ref="AH113:AK113"/>
    <mergeCell ref="AN113:AR113"/>
    <mergeCell ref="Z112:AC112"/>
    <mergeCell ref="AD112:AG112"/>
    <mergeCell ref="AH112:AK112"/>
    <mergeCell ref="AL112:AM112"/>
    <mergeCell ref="AN112:AR112"/>
    <mergeCell ref="B109:I110"/>
    <mergeCell ref="J109:N110"/>
    <mergeCell ref="T109:U109"/>
    <mergeCell ref="B111:I112"/>
    <mergeCell ref="J111:N112"/>
    <mergeCell ref="T111:U111"/>
    <mergeCell ref="V111:X111"/>
    <mergeCell ref="T112:U112"/>
    <mergeCell ref="V112:Y112"/>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5:I106"/>
    <mergeCell ref="J105:N106"/>
    <mergeCell ref="T105:U105"/>
    <mergeCell ref="B107:I108"/>
    <mergeCell ref="J107:N108"/>
    <mergeCell ref="T107:U107"/>
    <mergeCell ref="T108:U108"/>
    <mergeCell ref="V108:Y108"/>
    <mergeCell ref="T106:U106"/>
    <mergeCell ref="V106:Y106"/>
    <mergeCell ref="AN99:AS99"/>
    <mergeCell ref="AN100:AS100"/>
    <mergeCell ref="AH102:AK102"/>
    <mergeCell ref="AL102:AM102"/>
    <mergeCell ref="AN102:AR102"/>
    <mergeCell ref="AH103:AK103"/>
    <mergeCell ref="AN103:AR103"/>
    <mergeCell ref="AH101:AK101"/>
    <mergeCell ref="AN101:AR101"/>
    <mergeCell ref="AN94:AO96"/>
    <mergeCell ref="R95:R97"/>
    <mergeCell ref="L95:L97"/>
    <mergeCell ref="S95:S97"/>
    <mergeCell ref="AH105:AK105"/>
    <mergeCell ref="AN105:AR105"/>
    <mergeCell ref="B101:I102"/>
    <mergeCell ref="J101:N102"/>
    <mergeCell ref="T101:U101"/>
    <mergeCell ref="B103:I104"/>
    <mergeCell ref="J103:N104"/>
    <mergeCell ref="T103:U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L25:AM25"/>
    <mergeCell ref="J98:N100"/>
    <mergeCell ref="T24:U24"/>
    <mergeCell ref="B22:I23"/>
    <mergeCell ref="B24:I25"/>
    <mergeCell ref="J22:N23"/>
    <mergeCell ref="J24:N25"/>
    <mergeCell ref="D31:E31"/>
    <mergeCell ref="G31:H31"/>
    <mergeCell ref="J31:K31"/>
    <mergeCell ref="T25:U25"/>
    <mergeCell ref="B26:E28"/>
    <mergeCell ref="AA32:AB32"/>
    <mergeCell ref="U94:W94"/>
    <mergeCell ref="AL94:AM96"/>
    <mergeCell ref="AL99:AM100"/>
    <mergeCell ref="AH20:AK20"/>
    <mergeCell ref="AH22:AK22"/>
    <mergeCell ref="AH24:AK24"/>
    <mergeCell ref="Z19:AC19"/>
    <mergeCell ref="V21:Y21"/>
    <mergeCell ref="V22:X22"/>
    <mergeCell ref="AH23:AK23"/>
    <mergeCell ref="V19:Y19"/>
    <mergeCell ref="AH19:AK19"/>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AC38:AH39"/>
    <mergeCell ref="AA36:AB39"/>
    <mergeCell ref="AA34:AB34"/>
    <mergeCell ref="AC32:AS32"/>
    <mergeCell ref="AN25:AR25"/>
    <mergeCell ref="Z75:AC75"/>
    <mergeCell ref="AN74:AR74"/>
    <mergeCell ref="AN76:AR76"/>
    <mergeCell ref="AD77:AG77"/>
    <mergeCell ref="AH77:AK77"/>
    <mergeCell ref="V70:X70"/>
    <mergeCell ref="AL77:AM77"/>
    <mergeCell ref="AP36:AS37"/>
    <mergeCell ref="Z58:AC59"/>
    <mergeCell ref="Z61:AC61"/>
    <mergeCell ref="AD61:AG61"/>
    <mergeCell ref="J60:N61"/>
    <mergeCell ref="T69:U69"/>
    <mergeCell ref="V69:Y69"/>
    <mergeCell ref="Z69:AC69"/>
    <mergeCell ref="AD69:AG69"/>
    <mergeCell ref="V63:Y63"/>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AH67:AK67"/>
    <mergeCell ref="Z67:AC67"/>
    <mergeCell ref="AD67:AG67"/>
    <mergeCell ref="V66:X66"/>
    <mergeCell ref="V65:Y65"/>
    <mergeCell ref="Z65:AC65"/>
    <mergeCell ref="V68:X68"/>
    <mergeCell ref="T68:U68"/>
    <mergeCell ref="T70:U70"/>
    <mergeCell ref="U54:U56"/>
    <mergeCell ref="V54:V56"/>
    <mergeCell ref="R54:R56"/>
    <mergeCell ref="T60:U60"/>
    <mergeCell ref="T61:U61"/>
    <mergeCell ref="AN53:AO55"/>
    <mergeCell ref="AP53:AQ55"/>
    <mergeCell ref="AR53:AS55"/>
    <mergeCell ref="AD58:AG59"/>
    <mergeCell ref="AH58:AK59"/>
    <mergeCell ref="AL58:AM59"/>
    <mergeCell ref="V61:Y61"/>
    <mergeCell ref="B53:I56"/>
    <mergeCell ref="J53:K53"/>
    <mergeCell ref="M53:N53"/>
    <mergeCell ref="O53:T53"/>
    <mergeCell ref="S54:S56"/>
    <mergeCell ref="T54:T56"/>
    <mergeCell ref="J54:J56"/>
    <mergeCell ref="K54:K56"/>
    <mergeCell ref="L54:L56"/>
    <mergeCell ref="M54:M56"/>
    <mergeCell ref="N54:N56"/>
    <mergeCell ref="O54:O56"/>
    <mergeCell ref="P54:P56"/>
    <mergeCell ref="Q54:Q56"/>
    <mergeCell ref="AL61:AM61"/>
    <mergeCell ref="AN61:AR61"/>
    <mergeCell ref="AL67:AM67"/>
    <mergeCell ref="AN67:AR67"/>
    <mergeCell ref="AN65:AR65"/>
    <mergeCell ref="AL63:AM63"/>
    <mergeCell ref="AN63:AR63"/>
    <mergeCell ref="Z63:AC63"/>
    <mergeCell ref="B66:I67"/>
    <mergeCell ref="B62:I63"/>
    <mergeCell ref="B64:I65"/>
    <mergeCell ref="J64:N65"/>
    <mergeCell ref="T64:U64"/>
    <mergeCell ref="T65:U65"/>
    <mergeCell ref="J62:N63"/>
    <mergeCell ref="T62:U62"/>
    <mergeCell ref="T63:U63"/>
    <mergeCell ref="T66:U66"/>
    <mergeCell ref="V67:Y67"/>
    <mergeCell ref="J66:N67"/>
    <mergeCell ref="AH65:AK65"/>
    <mergeCell ref="AH63:AK63"/>
    <mergeCell ref="AD63:AG63"/>
    <mergeCell ref="AD65:AG65"/>
    <mergeCell ref="B70:I71"/>
    <mergeCell ref="J68:N69"/>
    <mergeCell ref="B68:I69"/>
    <mergeCell ref="AL73:AM73"/>
    <mergeCell ref="AN73:AR73"/>
    <mergeCell ref="AH69:AK69"/>
    <mergeCell ref="AH73:AK73"/>
    <mergeCell ref="Z73:AC73"/>
    <mergeCell ref="AD73:AG73"/>
    <mergeCell ref="AN72:AR72"/>
    <mergeCell ref="V71:Y71"/>
    <mergeCell ref="T71:U71"/>
    <mergeCell ref="V80:Y80"/>
    <mergeCell ref="B78:E80"/>
    <mergeCell ref="F78:N80"/>
    <mergeCell ref="B76:I77"/>
    <mergeCell ref="J76:N77"/>
    <mergeCell ref="T76:U76"/>
    <mergeCell ref="T77:U77"/>
    <mergeCell ref="V77:Y77"/>
    <mergeCell ref="O78:U80"/>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Y57:AH57"/>
    <mergeCell ref="V58:Y59"/>
    <mergeCell ref="AN69:AR69"/>
    <mergeCell ref="V73:Y73"/>
    <mergeCell ref="AH71:AK71"/>
    <mergeCell ref="Z71:AC71"/>
    <mergeCell ref="AN77:AR77"/>
    <mergeCell ref="AL75:AM75"/>
    <mergeCell ref="AM31:AN31"/>
    <mergeCell ref="AL57:AM57"/>
    <mergeCell ref="BB14:BC14"/>
    <mergeCell ref="BB58:BC58"/>
    <mergeCell ref="B74:I75"/>
    <mergeCell ref="J74:N75"/>
    <mergeCell ref="T74:U74"/>
    <mergeCell ref="T75:U75"/>
    <mergeCell ref="V75:Y75"/>
    <mergeCell ref="B72:I73"/>
    <mergeCell ref="J72:N73"/>
    <mergeCell ref="T72:U72"/>
    <mergeCell ref="T73:U73"/>
    <mergeCell ref="B57:I59"/>
    <mergeCell ref="J57:N59"/>
    <mergeCell ref="O57:U59"/>
    <mergeCell ref="AD71:AG71"/>
    <mergeCell ref="B60:I61"/>
    <mergeCell ref="V62:X62"/>
    <mergeCell ref="V64:X64"/>
    <mergeCell ref="T67:U67"/>
    <mergeCell ref="J70:N71"/>
  </mergeCells>
  <phoneticPr fontId="2"/>
  <conditionalFormatting sqref="O16 O18">
    <cfRule type="expression" dxfId="54" priority="1128" stopIfTrue="1">
      <formula>AND(O16="",V17&gt;0)</formula>
    </cfRule>
  </conditionalFormatting>
  <conditionalFormatting sqref="O20">
    <cfRule type="expression" dxfId="53" priority="654" stopIfTrue="1">
      <formula>AND(O20="",V21&gt;0)</formula>
    </cfRule>
  </conditionalFormatting>
  <conditionalFormatting sqref="O22">
    <cfRule type="expression" dxfId="52" priority="652" stopIfTrue="1">
      <formula>AND(O22="",V23&gt;0)</formula>
    </cfRule>
  </conditionalFormatting>
  <conditionalFormatting sqref="O24">
    <cfRule type="expression" dxfId="51" priority="650" stopIfTrue="1">
      <formula>AND(O24="",V25&gt;0)</formula>
    </cfRule>
  </conditionalFormatting>
  <conditionalFormatting sqref="O60">
    <cfRule type="expression" dxfId="50" priority="648" stopIfTrue="1">
      <formula>AND(O60="",V61&gt;0)</formula>
    </cfRule>
  </conditionalFormatting>
  <conditionalFormatting sqref="O62">
    <cfRule type="expression" dxfId="49" priority="646" stopIfTrue="1">
      <formula>AND(O62="",V63&gt;0)</formula>
    </cfRule>
  </conditionalFormatting>
  <conditionalFormatting sqref="O64">
    <cfRule type="expression" dxfId="48" priority="644" stopIfTrue="1">
      <formula>AND(O64="",V65&gt;0)</formula>
    </cfRule>
  </conditionalFormatting>
  <conditionalFormatting sqref="O66">
    <cfRule type="expression" dxfId="47" priority="642" stopIfTrue="1">
      <formula>AND(O66="",V67&gt;0)</formula>
    </cfRule>
  </conditionalFormatting>
  <conditionalFormatting sqref="O68">
    <cfRule type="expression" dxfId="46" priority="640" stopIfTrue="1">
      <formula>AND(O68="",V69&gt;0)</formula>
    </cfRule>
  </conditionalFormatting>
  <conditionalFormatting sqref="O70">
    <cfRule type="expression" dxfId="45" priority="81" stopIfTrue="1">
      <formula>AND(O70="",V71&gt;0)</formula>
    </cfRule>
  </conditionalFormatting>
  <conditionalFormatting sqref="O72">
    <cfRule type="expression" dxfId="44" priority="48" stopIfTrue="1">
      <formula>AND(O72="",V73&gt;0)</formula>
    </cfRule>
  </conditionalFormatting>
  <conditionalFormatting sqref="O74">
    <cfRule type="expression" dxfId="43" priority="46" stopIfTrue="1">
      <formula>AND(O74="",V75&gt;0)</formula>
    </cfRule>
  </conditionalFormatting>
  <conditionalFormatting sqref="O76">
    <cfRule type="expression" dxfId="42" priority="39" stopIfTrue="1">
      <formula>AND(O76="",V77&gt;0)</formula>
    </cfRule>
  </conditionalFormatting>
  <conditionalFormatting sqref="O101">
    <cfRule type="expression" dxfId="41" priority="12" stopIfTrue="1">
      <formula>AND(O101="",V102&gt;0)</formula>
    </cfRule>
  </conditionalFormatting>
  <conditionalFormatting sqref="O103">
    <cfRule type="expression" dxfId="40" priority="10" stopIfTrue="1">
      <formula>AND(O103="",V104&gt;0)</formula>
    </cfRule>
  </conditionalFormatting>
  <conditionalFormatting sqref="O105">
    <cfRule type="expression" dxfId="39" priority="8" stopIfTrue="1">
      <formula>AND(O105="",V106&gt;0)</formula>
    </cfRule>
  </conditionalFormatting>
  <conditionalFormatting sqref="O107">
    <cfRule type="expression" dxfId="38" priority="6" stopIfTrue="1">
      <formula>AND(O107="",V108&gt;0)</formula>
    </cfRule>
  </conditionalFormatting>
  <conditionalFormatting sqref="O109">
    <cfRule type="expression" dxfId="37" priority="18" stopIfTrue="1">
      <formula>AND(O109="",V110&gt;0)</formula>
    </cfRule>
  </conditionalFormatting>
  <conditionalFormatting sqref="O111">
    <cfRule type="expression" dxfId="36" priority="16" stopIfTrue="1">
      <formula>AND(O111="",V112&gt;0)</formula>
    </cfRule>
  </conditionalFormatting>
  <conditionalFormatting sqref="O113">
    <cfRule type="expression" dxfId="35" priority="67" stopIfTrue="1">
      <formula>AND(O113="",V114&gt;0)</formula>
    </cfRule>
  </conditionalFormatting>
  <conditionalFormatting sqref="O115">
    <cfRule type="expression" dxfId="34" priority="616" stopIfTrue="1">
      <formula>AND(O115="",V116&gt;0)</formula>
    </cfRule>
  </conditionalFormatting>
  <conditionalFormatting sqref="O117">
    <cfRule type="expression" dxfId="33" priority="614" stopIfTrue="1">
      <formula>AND(O117="",V118&gt;0)</formula>
    </cfRule>
  </conditionalFormatting>
  <conditionalFormatting sqref="Q16 Q18">
    <cfRule type="expression" dxfId="32" priority="1126" stopIfTrue="1">
      <formula>AND(Q16="",V17&gt;0)</formula>
    </cfRule>
  </conditionalFormatting>
  <conditionalFormatting sqref="Q20">
    <cfRule type="expression" dxfId="31" priority="653" stopIfTrue="1">
      <formula>AND(Q20="",V21&gt;0)</formula>
    </cfRule>
  </conditionalFormatting>
  <conditionalFormatting sqref="Q22">
    <cfRule type="expression" dxfId="30" priority="651" stopIfTrue="1">
      <formula>AND(Q22="",V23&gt;0)</formula>
    </cfRule>
  </conditionalFormatting>
  <conditionalFormatting sqref="Q24">
    <cfRule type="expression" dxfId="29" priority="649" stopIfTrue="1">
      <formula>AND(Q24="",V25&gt;0)</formula>
    </cfRule>
  </conditionalFormatting>
  <conditionalFormatting sqref="Q60">
    <cfRule type="expression" dxfId="28" priority="647" stopIfTrue="1">
      <formula>AND(Q60="",V61&gt;0)</formula>
    </cfRule>
  </conditionalFormatting>
  <conditionalFormatting sqref="Q62">
    <cfRule type="expression" dxfId="27" priority="645" stopIfTrue="1">
      <formula>AND(Q62="",V63&gt;0)</formula>
    </cfRule>
  </conditionalFormatting>
  <conditionalFormatting sqref="Q64">
    <cfRule type="expression" dxfId="26" priority="643" stopIfTrue="1">
      <formula>AND(Q64="",V65&gt;0)</formula>
    </cfRule>
  </conditionalFormatting>
  <conditionalFormatting sqref="Q66">
    <cfRule type="expression" dxfId="25" priority="641" stopIfTrue="1">
      <formula>AND(Q66="",V67&gt;0)</formula>
    </cfRule>
  </conditionalFormatting>
  <conditionalFormatting sqref="Q68">
    <cfRule type="expression" dxfId="24" priority="639" stopIfTrue="1">
      <formula>AND(Q68="",V69&gt;0)</formula>
    </cfRule>
  </conditionalFormatting>
  <conditionalFormatting sqref="Q70">
    <cfRule type="expression" dxfId="23" priority="80" stopIfTrue="1">
      <formula>AND(Q70="",V71&gt;0)</formula>
    </cfRule>
  </conditionalFormatting>
  <conditionalFormatting sqref="Q72">
    <cfRule type="expression" dxfId="22" priority="47" stopIfTrue="1">
      <formula>AND(Q72="",V73&gt;0)</formula>
    </cfRule>
  </conditionalFormatting>
  <conditionalFormatting sqref="Q74">
    <cfRule type="expression" dxfId="21" priority="45" stopIfTrue="1">
      <formula>AND(Q74="",V75&gt;0)</formula>
    </cfRule>
  </conditionalFormatting>
  <conditionalFormatting sqref="Q76">
    <cfRule type="expression" dxfId="20" priority="38" stopIfTrue="1">
      <formula>AND(Q76="",V77&gt;0)</formula>
    </cfRule>
  </conditionalFormatting>
  <conditionalFormatting sqref="Q101">
    <cfRule type="expression" dxfId="19" priority="11" stopIfTrue="1">
      <formula>AND(Q101="",V102&gt;0)</formula>
    </cfRule>
  </conditionalFormatting>
  <conditionalFormatting sqref="Q103">
    <cfRule type="expression" dxfId="18" priority="9" stopIfTrue="1">
      <formula>AND(Q103="",V104&gt;0)</formula>
    </cfRule>
  </conditionalFormatting>
  <conditionalFormatting sqref="Q105">
    <cfRule type="expression" dxfId="17" priority="7" stopIfTrue="1">
      <formula>AND(Q105="",V106&gt;0)</formula>
    </cfRule>
  </conditionalFormatting>
  <conditionalFormatting sqref="Q107">
    <cfRule type="expression" dxfId="16" priority="5" stopIfTrue="1">
      <formula>AND(Q107="",V108&gt;0)</formula>
    </cfRule>
  </conditionalFormatting>
  <conditionalFormatting sqref="Q109">
    <cfRule type="expression" dxfId="15" priority="17" stopIfTrue="1">
      <formula>AND(Q109="",V110&gt;0)</formula>
    </cfRule>
  </conditionalFormatting>
  <conditionalFormatting sqref="Q111">
    <cfRule type="expression" dxfId="14" priority="15" stopIfTrue="1">
      <formula>AND(Q111="",V112&gt;0)</formula>
    </cfRule>
  </conditionalFormatting>
  <conditionalFormatting sqref="Q113">
    <cfRule type="expression" dxfId="13" priority="66" stopIfTrue="1">
      <formula>AND(Q113="",V114&gt;0)</formula>
    </cfRule>
  </conditionalFormatting>
  <conditionalFormatting sqref="Q115">
    <cfRule type="expression" dxfId="12" priority="615" stopIfTrue="1">
      <formula>AND(Q115="",V116&gt;0)</formula>
    </cfRule>
  </conditionalFormatting>
  <conditionalFormatting sqref="Q117">
    <cfRule type="expression" dxfId="11" priority="613" stopIfTrue="1">
      <formula>AND(Q117="",V118&gt;0)</formula>
    </cfRule>
  </conditionalFormatting>
  <conditionalFormatting sqref="V73">
    <cfRule type="expression" priority="44" stopIfTrue="1">
      <formula>V72="賃金で算定"</formula>
    </cfRule>
  </conditionalFormatting>
  <conditionalFormatting sqref="V77">
    <cfRule type="expression" priority="37" stopIfTrue="1">
      <formula>V76="賃金で算定"</formula>
    </cfRule>
  </conditionalFormatting>
  <conditionalFormatting sqref="V102">
    <cfRule type="expression" priority="4" stopIfTrue="1">
      <formula>V101="賃金で算定"</formula>
    </cfRule>
  </conditionalFormatting>
  <conditionalFormatting sqref="V104">
    <cfRule type="expression" priority="3" stopIfTrue="1">
      <formula>V103="賃金で算定"</formula>
    </cfRule>
  </conditionalFormatting>
  <conditionalFormatting sqref="V106">
    <cfRule type="expression" priority="2" stopIfTrue="1">
      <formula>V105="賃金で算定"</formula>
    </cfRule>
  </conditionalFormatting>
  <conditionalFormatting sqref="V108">
    <cfRule type="expression" priority="1" stopIfTrue="1">
      <formula>V107="賃金で算定"</formula>
    </cfRule>
  </conditionalFormatting>
  <conditionalFormatting sqref="V110">
    <cfRule type="expression" priority="14" stopIfTrue="1">
      <formula>V109="賃金で算定"</formula>
    </cfRule>
  </conditionalFormatting>
  <conditionalFormatting sqref="V17:Y17 V19:Y19 V21:Y21 V23:Y23 V25:Y25">
    <cfRule type="expression" dxfId="10" priority="1217" stopIfTrue="1">
      <formula>AND(V16="賃金で算定",AN16=0)</formula>
    </cfRule>
  </conditionalFormatting>
  <conditionalFormatting sqref="V61:Y61">
    <cfRule type="expression" priority="86" stopIfTrue="1">
      <formula>V60="賃金で算定"</formula>
    </cfRule>
  </conditionalFormatting>
  <conditionalFormatting sqref="V63:Y63">
    <cfRule type="expression" priority="85" stopIfTrue="1">
      <formula>V62="賃金で算定"</formula>
    </cfRule>
  </conditionalFormatting>
  <conditionalFormatting sqref="V65:Y65">
    <cfRule type="expression" priority="84" stopIfTrue="1">
      <formula>V64="賃金で算定"</formula>
    </cfRule>
  </conditionalFormatting>
  <conditionalFormatting sqref="V67:Y67">
    <cfRule type="expression" priority="83" stopIfTrue="1">
      <formula>V66="賃金で算定"</formula>
    </cfRule>
  </conditionalFormatting>
  <conditionalFormatting sqref="V69:Y69">
    <cfRule type="expression" priority="82" stopIfTrue="1">
      <formula>V68="賃金で算定"</formula>
    </cfRule>
  </conditionalFormatting>
  <conditionalFormatting sqref="V71:Y71">
    <cfRule type="expression" priority="77" stopIfTrue="1">
      <formula>V70="賃金で算定"</formula>
    </cfRule>
  </conditionalFormatting>
  <conditionalFormatting sqref="V75:Y75">
    <cfRule type="expression" priority="43" stopIfTrue="1">
      <formula>V74="賃金で算定"</formula>
    </cfRule>
  </conditionalFormatting>
  <conditionalFormatting sqref="V112:Y112">
    <cfRule type="expression" priority="13" stopIfTrue="1">
      <formula>V111="賃金で算定"</formula>
    </cfRule>
  </conditionalFormatting>
  <conditionalFormatting sqref="V114:Y114">
    <cfRule type="expression" priority="64" stopIfTrue="1">
      <formula>V113="賃金で算定"</formula>
    </cfRule>
  </conditionalFormatting>
  <conditionalFormatting sqref="V116:Y116">
    <cfRule type="expression" priority="115" stopIfTrue="1">
      <formula>V115="賃金で算定"</formula>
    </cfRule>
  </conditionalFormatting>
  <conditionalFormatting sqref="V118:Y118">
    <cfRule type="expression" priority="114" stopIfTrue="1">
      <formula>V117="賃金で算定"</formula>
    </cfRule>
  </conditionalFormatting>
  <conditionalFormatting sqref="AD81">
    <cfRule type="expression" dxfId="9" priority="1149">
      <formula>AND($F78="",($V78+$V79&gt;0))</formula>
    </cfRule>
  </conditionalFormatting>
  <conditionalFormatting sqref="AD122">
    <cfRule type="expression" dxfId="8" priority="1133">
      <formula>IF(AND($F119=""),($V119+$V120&gt;0))</formula>
    </cfRule>
  </conditionalFormatting>
  <conditionalFormatting sqref="AD29:AK29">
    <cfRule type="expression" dxfId="7" priority="1157">
      <formula>AND($F26="",($V26+$V27&gt;0))</formula>
    </cfRule>
  </conditionalFormatting>
  <conditionalFormatting sqref="AE29:AM29">
    <cfRule type="expression" dxfId="6" priority="1158">
      <formula>IF(AND($F26=""),($V26+$V27&gt;0))</formula>
    </cfRule>
  </conditionalFormatting>
  <conditionalFormatting sqref="AE81:AM81">
    <cfRule type="expression" dxfId="5" priority="1150">
      <formula>IF(AND($F78=""),($V78+$V79&gt;0))</formula>
    </cfRule>
  </conditionalFormatting>
  <conditionalFormatting sqref="AE122:AM122">
    <cfRule type="expression" dxfId="4" priority="1134">
      <formula>IF(AND($F119=""),($V119+$V120&gt;0))</formula>
    </cfRule>
  </conditionalFormatting>
  <conditionalFormatting sqref="AN16 AN18 AN20 AN22 AN24">
    <cfRule type="expression" dxfId="3" priority="711" stopIfTrue="1">
      <formula>AND(V16="",AN16&gt;0)</formula>
    </cfRule>
  </conditionalFormatting>
  <conditionalFormatting sqref="AN60 AN62 AN64 AN66 AN68 AN70 AN72 AN74 AN76">
    <cfRule type="expression" dxfId="2" priority="710" stopIfTrue="1">
      <formula>AND(V60="",AN60&gt;0)</formula>
    </cfRule>
  </conditionalFormatting>
  <conditionalFormatting sqref="AN101 AN103 AN105 AN107 AN109 AN111 AN113 AN115 AN117">
    <cfRule type="expression" dxfId="1" priority="709"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216" stopIfTrue="1">
      <formula>AND(V16="賃金で算定",AN16=0)</formula>
    </cfRule>
  </conditionalFormatting>
  <dataValidations count="16">
    <dataValidation type="list" showInputMessage="1" showErrorMessage="1" sqref="V115:X115 V16:X16 V18:X18 V20:X20 V22:X22 V76:X76 V66:X66 V64:X64 V62:X62 V68:X68 V113:X113 V60:X60 V117:X117 V24:X24 V74:X74 V70:X70 V72:X72 V107:X107 V109:X109 V105:X105 V111:X111 V103:X103 V101:X101"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O101:O118 S16:S25 O16:O25 O60:O77 S60:S77 S101:S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3"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1230"/>
  <sheetViews>
    <sheetView showGridLines="0" showZeros="0" view="pageBreakPreview" zoomScaleNormal="75" zoomScaleSheetLayoutView="100" workbookViewId="0">
      <selection activeCell="I130" sqref="I130"/>
    </sheetView>
  </sheetViews>
  <sheetFormatPr defaultColWidth="0" defaultRowHeight="12.9"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 customHeight="1">
      <c r="M5" s="10"/>
      <c r="N5" s="432" t="s">
        <v>58</v>
      </c>
      <c r="O5" s="432"/>
      <c r="P5" s="432"/>
      <c r="Q5" s="432"/>
      <c r="R5" s="432"/>
      <c r="S5" s="432"/>
      <c r="T5" s="432"/>
      <c r="U5" s="432"/>
      <c r="V5" s="432"/>
      <c r="W5" s="432"/>
      <c r="X5" s="432"/>
      <c r="Y5" s="432"/>
      <c r="Z5" s="432"/>
      <c r="AA5" s="432"/>
      <c r="AB5" s="432"/>
      <c r="AC5" s="432"/>
      <c r="AD5" s="432"/>
      <c r="AE5" s="432"/>
      <c r="AF5" s="10"/>
      <c r="AM5" s="275" t="s">
        <v>265</v>
      </c>
      <c r="AN5" s="509"/>
      <c r="AO5" s="509"/>
      <c r="AP5" s="510"/>
    </row>
    <row r="6" spans="1:45" ht="12.9" customHeight="1">
      <c r="M6" s="11"/>
      <c r="N6" s="433"/>
      <c r="O6" s="433"/>
      <c r="P6" s="433"/>
      <c r="Q6" s="433"/>
      <c r="R6" s="433"/>
      <c r="S6" s="433"/>
      <c r="T6" s="433"/>
      <c r="U6" s="433"/>
      <c r="V6" s="433"/>
      <c r="W6" s="433"/>
      <c r="X6" s="433"/>
      <c r="Y6" s="433"/>
      <c r="Z6" s="433"/>
      <c r="AA6" s="433"/>
      <c r="AB6" s="433"/>
      <c r="AC6" s="433"/>
      <c r="AD6" s="433"/>
      <c r="AE6" s="433"/>
      <c r="AF6" s="11"/>
      <c r="AM6" s="511"/>
      <c r="AN6" s="512"/>
      <c r="AO6" s="512"/>
      <c r="AP6" s="513"/>
    </row>
    <row r="7" spans="1:45" ht="12.75" customHeight="1">
      <c r="AM7" s="221"/>
      <c r="AN7" s="221"/>
    </row>
    <row r="8" spans="1:45" ht="6" customHeight="1"/>
    <row r="9" spans="1:45" ht="12" customHeight="1">
      <c r="B9" s="369" t="s">
        <v>2</v>
      </c>
      <c r="C9" s="370"/>
      <c r="D9" s="370"/>
      <c r="E9" s="370"/>
      <c r="F9" s="370"/>
      <c r="G9" s="370"/>
      <c r="H9" s="370"/>
      <c r="I9" s="446"/>
      <c r="J9" s="372" t="s">
        <v>10</v>
      </c>
      <c r="K9" s="372"/>
      <c r="L9" s="3" t="s">
        <v>3</v>
      </c>
      <c r="M9" s="372" t="s">
        <v>11</v>
      </c>
      <c r="N9" s="372"/>
      <c r="O9" s="373" t="s">
        <v>12</v>
      </c>
      <c r="P9" s="372"/>
      <c r="Q9" s="372"/>
      <c r="R9" s="372"/>
      <c r="S9" s="372"/>
      <c r="T9" s="372"/>
      <c r="U9" s="372" t="s">
        <v>13</v>
      </c>
      <c r="V9" s="372"/>
      <c r="W9" s="372"/>
      <c r="AL9" s="298">
        <f ca="1">'報告書（事業主控）'!AL9</f>
        <v>30</v>
      </c>
      <c r="AM9" s="558"/>
      <c r="AN9" s="287" t="s">
        <v>4</v>
      </c>
      <c r="AO9" s="287"/>
      <c r="AP9" s="282">
        <f>'報告書（事業主控）'!AP9</f>
        <v>1</v>
      </c>
      <c r="AQ9" s="282"/>
      <c r="AR9" s="287" t="s">
        <v>5</v>
      </c>
      <c r="AS9" s="389"/>
    </row>
    <row r="10" spans="1:45" ht="13.5" customHeight="1">
      <c r="B10" s="370"/>
      <c r="C10" s="370"/>
      <c r="D10" s="370"/>
      <c r="E10" s="370"/>
      <c r="F10" s="370"/>
      <c r="G10" s="370"/>
      <c r="H10" s="370"/>
      <c r="I10" s="446"/>
      <c r="J10" s="380" t="str">
        <f>'報告書（事業主控）'!J10</f>
        <v>4</v>
      </c>
      <c r="K10" s="570" t="str">
        <f>'報告書（事業主控）'!K10</f>
        <v>7</v>
      </c>
      <c r="L10" s="380" t="str">
        <f>'報告書（事業主控）'!L10</f>
        <v>1</v>
      </c>
      <c r="M10" s="572" t="str">
        <f>'報告書（事業主控）'!M10</f>
        <v>0</v>
      </c>
      <c r="N10" s="556" t="str">
        <f>'報告書（事業主控）'!N10</f>
        <v>2</v>
      </c>
      <c r="O10" s="380" t="str">
        <f>'報告書（事業主控）'!O10</f>
        <v>9</v>
      </c>
      <c r="P10" s="552" t="str">
        <f>'報告書（事業主控）'!P10</f>
        <v>3</v>
      </c>
      <c r="Q10" s="552" t="str">
        <f>'報告書（事業主控）'!Q10</f>
        <v>2</v>
      </c>
      <c r="R10" s="552" t="str">
        <f>'報告書（事業主控）'!R10</f>
        <v>0</v>
      </c>
      <c r="S10" s="552" t="str">
        <f>'報告書（事業主控）'!S10</f>
        <v>3</v>
      </c>
      <c r="T10" s="556" t="str">
        <f>'報告書（事業主控）'!T10</f>
        <v>5</v>
      </c>
      <c r="U10" s="380">
        <f>'報告書（事業主控）'!U10</f>
        <v>0</v>
      </c>
      <c r="V10" s="552">
        <f>'報告書（事業主控）'!V10</f>
        <v>0</v>
      </c>
      <c r="W10" s="554">
        <f>'報告書（事業主控）'!W10</f>
        <v>0</v>
      </c>
      <c r="AL10" s="559"/>
      <c r="AM10" s="560"/>
      <c r="AN10" s="288"/>
      <c r="AO10" s="288"/>
      <c r="AP10" s="284"/>
      <c r="AQ10" s="284"/>
      <c r="AR10" s="288"/>
      <c r="AS10" s="390"/>
    </row>
    <row r="11" spans="1:45" ht="9" customHeight="1">
      <c r="B11" s="370"/>
      <c r="C11" s="370"/>
      <c r="D11" s="370"/>
      <c r="E11" s="370"/>
      <c r="F11" s="370"/>
      <c r="G11" s="370"/>
      <c r="H11" s="370"/>
      <c r="I11" s="446"/>
      <c r="J11" s="381"/>
      <c r="K11" s="571"/>
      <c r="L11" s="381"/>
      <c r="M11" s="573"/>
      <c r="N11" s="557"/>
      <c r="O11" s="381"/>
      <c r="P11" s="553"/>
      <c r="Q11" s="553"/>
      <c r="R11" s="553"/>
      <c r="S11" s="553"/>
      <c r="T11" s="557"/>
      <c r="U11" s="381"/>
      <c r="V11" s="553"/>
      <c r="W11" s="555"/>
      <c r="AL11" s="561"/>
      <c r="AM11" s="562"/>
      <c r="AN11" s="289"/>
      <c r="AO11" s="289"/>
      <c r="AP11" s="286"/>
      <c r="AQ11" s="286"/>
      <c r="AR11" s="289"/>
      <c r="AS11" s="391"/>
    </row>
    <row r="12" spans="1:45" ht="6" customHeight="1">
      <c r="B12" s="371"/>
      <c r="C12" s="371"/>
      <c r="D12" s="371"/>
      <c r="E12" s="371"/>
      <c r="F12" s="371"/>
      <c r="G12" s="371"/>
      <c r="H12" s="371"/>
      <c r="I12" s="342"/>
      <c r="J12" s="381"/>
      <c r="K12" s="571"/>
      <c r="L12" s="381"/>
      <c r="M12" s="573"/>
      <c r="N12" s="557"/>
      <c r="O12" s="381"/>
      <c r="P12" s="553"/>
      <c r="Q12" s="553"/>
      <c r="R12" s="553"/>
      <c r="S12" s="553"/>
      <c r="T12" s="557"/>
      <c r="U12" s="381"/>
      <c r="V12" s="553"/>
      <c r="W12" s="555"/>
    </row>
    <row r="13" spans="1:45" s="6" customFormat="1" ht="15" customHeight="1">
      <c r="A13" s="1"/>
      <c r="B13" s="251" t="s">
        <v>14</v>
      </c>
      <c r="C13" s="252"/>
      <c r="D13" s="252"/>
      <c r="E13" s="252"/>
      <c r="F13" s="252"/>
      <c r="G13" s="252"/>
      <c r="H13" s="252"/>
      <c r="I13" s="253"/>
      <c r="J13" s="251" t="s">
        <v>6</v>
      </c>
      <c r="K13" s="252"/>
      <c r="L13" s="252"/>
      <c r="M13" s="252"/>
      <c r="N13" s="260"/>
      <c r="O13" s="263" t="s">
        <v>15</v>
      </c>
      <c r="P13" s="252"/>
      <c r="Q13" s="252"/>
      <c r="R13" s="252"/>
      <c r="S13" s="252"/>
      <c r="T13" s="252"/>
      <c r="U13" s="253"/>
      <c r="V13" s="12" t="s">
        <v>53</v>
      </c>
      <c r="W13" s="25"/>
      <c r="X13" s="25"/>
      <c r="Y13" s="307" t="s">
        <v>54</v>
      </c>
      <c r="Z13" s="307"/>
      <c r="AA13" s="307"/>
      <c r="AB13" s="307"/>
      <c r="AC13" s="307"/>
      <c r="AD13" s="307"/>
      <c r="AE13" s="307"/>
      <c r="AF13" s="307"/>
      <c r="AG13" s="307"/>
      <c r="AH13" s="307"/>
      <c r="AI13" s="25"/>
      <c r="AJ13" s="25"/>
      <c r="AK13" s="26"/>
      <c r="AL13" s="13" t="s">
        <v>55</v>
      </c>
      <c r="AM13" s="14"/>
      <c r="AN13" s="292" t="s">
        <v>59</v>
      </c>
      <c r="AO13" s="292"/>
      <c r="AP13" s="292"/>
      <c r="AQ13" s="292"/>
      <c r="AR13" s="292"/>
      <c r="AS13" s="293"/>
    </row>
    <row r="14" spans="1:45" s="6" customFormat="1" ht="13.5" customHeight="1">
      <c r="A14" s="1"/>
      <c r="B14" s="254"/>
      <c r="C14" s="255"/>
      <c r="D14" s="255"/>
      <c r="E14" s="255"/>
      <c r="F14" s="255"/>
      <c r="G14" s="255"/>
      <c r="H14" s="255"/>
      <c r="I14" s="256"/>
      <c r="J14" s="254"/>
      <c r="K14" s="255"/>
      <c r="L14" s="255"/>
      <c r="M14" s="255"/>
      <c r="N14" s="261"/>
      <c r="O14" s="264"/>
      <c r="P14" s="255"/>
      <c r="Q14" s="255"/>
      <c r="R14" s="255"/>
      <c r="S14" s="255"/>
      <c r="T14" s="255"/>
      <c r="U14" s="256"/>
      <c r="V14" s="308" t="s">
        <v>7</v>
      </c>
      <c r="W14" s="309"/>
      <c r="X14" s="309"/>
      <c r="Y14" s="310"/>
      <c r="Z14" s="415" t="s">
        <v>16</v>
      </c>
      <c r="AA14" s="416"/>
      <c r="AB14" s="416"/>
      <c r="AC14" s="417"/>
      <c r="AD14" s="392" t="s">
        <v>17</v>
      </c>
      <c r="AE14" s="393"/>
      <c r="AF14" s="393"/>
      <c r="AG14" s="394"/>
      <c r="AH14" s="522" t="s">
        <v>83</v>
      </c>
      <c r="AI14" s="287"/>
      <c r="AJ14" s="287"/>
      <c r="AK14" s="389"/>
      <c r="AL14" s="434" t="s">
        <v>18</v>
      </c>
      <c r="AM14" s="435"/>
      <c r="AN14" s="294" t="s">
        <v>19</v>
      </c>
      <c r="AO14" s="295"/>
      <c r="AP14" s="295"/>
      <c r="AQ14" s="295"/>
      <c r="AR14" s="296"/>
      <c r="AS14" s="297"/>
    </row>
    <row r="15" spans="1:45" s="6" customFormat="1" ht="13.5" customHeight="1">
      <c r="A15" s="1"/>
      <c r="B15" s="257"/>
      <c r="C15" s="258"/>
      <c r="D15" s="258"/>
      <c r="E15" s="258"/>
      <c r="F15" s="258"/>
      <c r="G15" s="258"/>
      <c r="H15" s="258"/>
      <c r="I15" s="259"/>
      <c r="J15" s="257"/>
      <c r="K15" s="258"/>
      <c r="L15" s="258"/>
      <c r="M15" s="258"/>
      <c r="N15" s="262"/>
      <c r="O15" s="265"/>
      <c r="P15" s="258"/>
      <c r="Q15" s="258"/>
      <c r="R15" s="258"/>
      <c r="S15" s="258"/>
      <c r="T15" s="258"/>
      <c r="U15" s="259"/>
      <c r="V15" s="311"/>
      <c r="W15" s="312"/>
      <c r="X15" s="312"/>
      <c r="Y15" s="313"/>
      <c r="Z15" s="418"/>
      <c r="AA15" s="419"/>
      <c r="AB15" s="419"/>
      <c r="AC15" s="420"/>
      <c r="AD15" s="395"/>
      <c r="AE15" s="396"/>
      <c r="AF15" s="396"/>
      <c r="AG15" s="397"/>
      <c r="AH15" s="523"/>
      <c r="AI15" s="289"/>
      <c r="AJ15" s="289"/>
      <c r="AK15" s="391"/>
      <c r="AL15" s="436"/>
      <c r="AM15" s="437"/>
      <c r="AN15" s="337"/>
      <c r="AO15" s="337"/>
      <c r="AP15" s="337"/>
      <c r="AQ15" s="337"/>
      <c r="AR15" s="337"/>
      <c r="AS15" s="338"/>
    </row>
    <row r="16" spans="1:45" ht="18" customHeight="1">
      <c r="B16" s="545">
        <f>'報告書（事業主控）'!B16</f>
        <v>0</v>
      </c>
      <c r="C16" s="546"/>
      <c r="D16" s="546"/>
      <c r="E16" s="546"/>
      <c r="F16" s="546"/>
      <c r="G16" s="546"/>
      <c r="H16" s="546"/>
      <c r="I16" s="547"/>
      <c r="J16" s="545">
        <f>'報告書（事業主控）'!J16</f>
        <v>0</v>
      </c>
      <c r="K16" s="546"/>
      <c r="L16" s="546"/>
      <c r="M16" s="546"/>
      <c r="N16" s="548"/>
      <c r="O16" s="66">
        <f>'報告書（事業主控）'!O16</f>
        <v>0</v>
      </c>
      <c r="P16" s="15" t="s">
        <v>0</v>
      </c>
      <c r="Q16" s="66">
        <f>'報告書（事業主控）'!Q16</f>
        <v>0</v>
      </c>
      <c r="R16" s="15" t="s">
        <v>1</v>
      </c>
      <c r="S16" s="66">
        <f>'報告書（事業主控）'!S16</f>
        <v>0</v>
      </c>
      <c r="T16" s="245" t="s">
        <v>20</v>
      </c>
      <c r="U16" s="245"/>
      <c r="V16" s="533">
        <f>'報告書（事業主控）'!V16:X16</f>
        <v>0</v>
      </c>
      <c r="W16" s="534"/>
      <c r="X16" s="534"/>
      <c r="Y16" s="63" t="s">
        <v>8</v>
      </c>
      <c r="Z16" s="61"/>
      <c r="AA16" s="67"/>
      <c r="AB16" s="67"/>
      <c r="AC16" s="63" t="s">
        <v>8</v>
      </c>
      <c r="AD16" s="61"/>
      <c r="AE16" s="67"/>
      <c r="AF16" s="67"/>
      <c r="AG16" s="68" t="s">
        <v>8</v>
      </c>
      <c r="AH16" s="563">
        <f>'報告書（事業主控）'!AH16</f>
        <v>0</v>
      </c>
      <c r="AI16" s="564"/>
      <c r="AJ16" s="564"/>
      <c r="AK16" s="565"/>
      <c r="AL16" s="61"/>
      <c r="AM16" s="62"/>
      <c r="AN16" s="506">
        <f>'報告書（事業主控）'!AN16</f>
        <v>0</v>
      </c>
      <c r="AO16" s="507"/>
      <c r="AP16" s="507"/>
      <c r="AQ16" s="507"/>
      <c r="AR16" s="507"/>
      <c r="AS16" s="68" t="s">
        <v>8</v>
      </c>
    </row>
    <row r="17" spans="2:45" ht="18" customHeight="1">
      <c r="B17" s="566"/>
      <c r="C17" s="567"/>
      <c r="D17" s="567"/>
      <c r="E17" s="567"/>
      <c r="F17" s="567"/>
      <c r="G17" s="567"/>
      <c r="H17" s="567"/>
      <c r="I17" s="568"/>
      <c r="J17" s="566"/>
      <c r="K17" s="567"/>
      <c r="L17" s="567"/>
      <c r="M17" s="567"/>
      <c r="N17" s="569"/>
      <c r="O17" s="69">
        <f>'報告書（事業主控）'!O17</f>
        <v>0</v>
      </c>
      <c r="P17" s="5" t="s">
        <v>0</v>
      </c>
      <c r="Q17" s="69">
        <f>'報告書（事業主控）'!Q17</f>
        <v>0</v>
      </c>
      <c r="R17" s="5" t="s">
        <v>1</v>
      </c>
      <c r="S17" s="69">
        <f>'報告書（事業主控）'!S17</f>
        <v>0</v>
      </c>
      <c r="T17" s="429" t="s">
        <v>21</v>
      </c>
      <c r="U17" s="429"/>
      <c r="V17" s="500">
        <f>'報告書（事業主控）'!V17</f>
        <v>0</v>
      </c>
      <c r="W17" s="501"/>
      <c r="X17" s="501"/>
      <c r="Y17" s="501"/>
      <c r="Z17" s="500">
        <f>'報告書（事業主控）'!Z17</f>
        <v>0</v>
      </c>
      <c r="AA17" s="501"/>
      <c r="AB17" s="501"/>
      <c r="AC17" s="501"/>
      <c r="AD17" s="500">
        <f>'報告書（事業主控）'!AD17</f>
        <v>0</v>
      </c>
      <c r="AE17" s="501"/>
      <c r="AF17" s="501"/>
      <c r="AG17" s="501"/>
      <c r="AH17" s="500">
        <f>'報告書（事業主控）'!AH17</f>
        <v>0</v>
      </c>
      <c r="AI17" s="501"/>
      <c r="AJ17" s="501"/>
      <c r="AK17" s="502"/>
      <c r="AL17" s="227">
        <f>'報告書（事業主控）'!AL17</f>
        <v>0</v>
      </c>
      <c r="AM17" s="503"/>
      <c r="AN17" s="504">
        <f>'報告書（事業主控）'!AN17</f>
        <v>0</v>
      </c>
      <c r="AO17" s="505"/>
      <c r="AP17" s="505"/>
      <c r="AQ17" s="505"/>
      <c r="AR17" s="505"/>
      <c r="AS17" s="56"/>
    </row>
    <row r="18" spans="2:45" ht="18" customHeight="1">
      <c r="B18" s="545">
        <f>'報告書（事業主控）'!B18</f>
        <v>0</v>
      </c>
      <c r="C18" s="546"/>
      <c r="D18" s="546"/>
      <c r="E18" s="546"/>
      <c r="F18" s="546"/>
      <c r="G18" s="546"/>
      <c r="H18" s="546"/>
      <c r="I18" s="547"/>
      <c r="J18" s="545">
        <f>'報告書（事業主控）'!J18</f>
        <v>0</v>
      </c>
      <c r="K18" s="546"/>
      <c r="L18" s="546"/>
      <c r="M18" s="546"/>
      <c r="N18" s="548"/>
      <c r="O18" s="66">
        <f>'報告書（事業主控）'!O18</f>
        <v>0</v>
      </c>
      <c r="P18" s="15" t="s">
        <v>0</v>
      </c>
      <c r="Q18" s="66">
        <f>'報告書（事業主控）'!Q18</f>
        <v>0</v>
      </c>
      <c r="R18" s="15" t="s">
        <v>1</v>
      </c>
      <c r="S18" s="66">
        <f>'報告書（事業主控）'!S18</f>
        <v>0</v>
      </c>
      <c r="T18" s="245" t="s">
        <v>20</v>
      </c>
      <c r="U18" s="245"/>
      <c r="V18" s="533">
        <f>'報告書（事業主控）'!V18:X18</f>
        <v>0</v>
      </c>
      <c r="W18" s="534"/>
      <c r="X18" s="534"/>
      <c r="Y18" s="64"/>
      <c r="Z18" s="51"/>
      <c r="AA18" s="71"/>
      <c r="AB18" s="71"/>
      <c r="AC18" s="64"/>
      <c r="AD18" s="51"/>
      <c r="AE18" s="71"/>
      <c r="AF18" s="71"/>
      <c r="AG18" s="64"/>
      <c r="AH18" s="506">
        <f>'報告書（事業主控）'!AH18</f>
        <v>0</v>
      </c>
      <c r="AI18" s="507"/>
      <c r="AJ18" s="507"/>
      <c r="AK18" s="535"/>
      <c r="AL18" s="51"/>
      <c r="AM18" s="52"/>
      <c r="AN18" s="506">
        <f>'報告書（事業主控）'!AN18</f>
        <v>0</v>
      </c>
      <c r="AO18" s="507"/>
      <c r="AP18" s="507"/>
      <c r="AQ18" s="507"/>
      <c r="AR18" s="507"/>
      <c r="AS18" s="72"/>
    </row>
    <row r="19" spans="2:45" ht="18" customHeight="1">
      <c r="B19" s="566"/>
      <c r="C19" s="567"/>
      <c r="D19" s="567"/>
      <c r="E19" s="567"/>
      <c r="F19" s="567"/>
      <c r="G19" s="567"/>
      <c r="H19" s="567"/>
      <c r="I19" s="568"/>
      <c r="J19" s="566"/>
      <c r="K19" s="567"/>
      <c r="L19" s="567"/>
      <c r="M19" s="567"/>
      <c r="N19" s="569"/>
      <c r="O19" s="69">
        <f>'報告書（事業主控）'!O19</f>
        <v>0</v>
      </c>
      <c r="P19" s="5" t="s">
        <v>0</v>
      </c>
      <c r="Q19" s="69">
        <f>'報告書（事業主控）'!Q19</f>
        <v>0</v>
      </c>
      <c r="R19" s="5" t="s">
        <v>1</v>
      </c>
      <c r="S19" s="69">
        <f>'報告書（事業主控）'!S19</f>
        <v>0</v>
      </c>
      <c r="T19" s="429" t="s">
        <v>21</v>
      </c>
      <c r="U19" s="429"/>
      <c r="V19" s="500">
        <f>'報告書（事業主控）'!V19</f>
        <v>0</v>
      </c>
      <c r="W19" s="501"/>
      <c r="X19" s="501"/>
      <c r="Y19" s="501"/>
      <c r="Z19" s="500">
        <f>'報告書（事業主控）'!Z19</f>
        <v>0</v>
      </c>
      <c r="AA19" s="501"/>
      <c r="AB19" s="501"/>
      <c r="AC19" s="501"/>
      <c r="AD19" s="500">
        <f>'報告書（事業主控）'!AD19</f>
        <v>0</v>
      </c>
      <c r="AE19" s="501"/>
      <c r="AF19" s="501"/>
      <c r="AG19" s="501"/>
      <c r="AH19" s="500">
        <f>'報告書（事業主控）'!AH19</f>
        <v>0</v>
      </c>
      <c r="AI19" s="501"/>
      <c r="AJ19" s="501"/>
      <c r="AK19" s="502"/>
      <c r="AL19" s="227">
        <f>'報告書（事業主控）'!AL19</f>
        <v>0</v>
      </c>
      <c r="AM19" s="503"/>
      <c r="AN19" s="504">
        <f>'報告書（事業主控）'!AN19</f>
        <v>0</v>
      </c>
      <c r="AO19" s="505"/>
      <c r="AP19" s="505"/>
      <c r="AQ19" s="505"/>
      <c r="AR19" s="505"/>
      <c r="AS19" s="56"/>
    </row>
    <row r="20" spans="2:45" ht="18" customHeight="1">
      <c r="B20" s="545">
        <f>'報告書（事業主控）'!B20</f>
        <v>0</v>
      </c>
      <c r="C20" s="546"/>
      <c r="D20" s="546"/>
      <c r="E20" s="546"/>
      <c r="F20" s="546"/>
      <c r="G20" s="546"/>
      <c r="H20" s="546"/>
      <c r="I20" s="547"/>
      <c r="J20" s="545">
        <f>'報告書（事業主控）'!J20</f>
        <v>0</v>
      </c>
      <c r="K20" s="546"/>
      <c r="L20" s="546"/>
      <c r="M20" s="546"/>
      <c r="N20" s="548"/>
      <c r="O20" s="66">
        <f>'報告書（事業主控）'!O20</f>
        <v>0</v>
      </c>
      <c r="P20" s="15" t="s">
        <v>45</v>
      </c>
      <c r="Q20" s="66">
        <f>'報告書（事業主控）'!Q20</f>
        <v>0</v>
      </c>
      <c r="R20" s="15" t="s">
        <v>46</v>
      </c>
      <c r="S20" s="66">
        <f>'報告書（事業主控）'!S20</f>
        <v>0</v>
      </c>
      <c r="T20" s="245" t="s">
        <v>47</v>
      </c>
      <c r="U20" s="245"/>
      <c r="V20" s="533">
        <f>'報告書（事業主控）'!V20:X20</f>
        <v>0</v>
      </c>
      <c r="W20" s="534"/>
      <c r="X20" s="534"/>
      <c r="Y20" s="64"/>
      <c r="Z20" s="51"/>
      <c r="AA20" s="71"/>
      <c r="AB20" s="71"/>
      <c r="AC20" s="64"/>
      <c r="AD20" s="51"/>
      <c r="AE20" s="71"/>
      <c r="AF20" s="71"/>
      <c r="AG20" s="64"/>
      <c r="AH20" s="506">
        <f>'報告書（事業主控）'!AH20</f>
        <v>0</v>
      </c>
      <c r="AI20" s="507"/>
      <c r="AJ20" s="507"/>
      <c r="AK20" s="535"/>
      <c r="AL20" s="51"/>
      <c r="AM20" s="52"/>
      <c r="AN20" s="506">
        <f>'報告書（事業主控）'!AN20</f>
        <v>0</v>
      </c>
      <c r="AO20" s="507"/>
      <c r="AP20" s="507"/>
      <c r="AQ20" s="507"/>
      <c r="AR20" s="507"/>
      <c r="AS20" s="72"/>
    </row>
    <row r="21" spans="2:45" ht="18" customHeight="1">
      <c r="B21" s="528"/>
      <c r="C21" s="529"/>
      <c r="D21" s="529"/>
      <c r="E21" s="529"/>
      <c r="F21" s="529"/>
      <c r="G21" s="529"/>
      <c r="H21" s="529"/>
      <c r="I21" s="530"/>
      <c r="J21" s="528"/>
      <c r="K21" s="529"/>
      <c r="L21" s="529"/>
      <c r="M21" s="529"/>
      <c r="N21" s="532"/>
      <c r="O21" s="73">
        <f>'報告書（事業主控）'!O21</f>
        <v>0</v>
      </c>
      <c r="P21" s="74" t="s">
        <v>45</v>
      </c>
      <c r="Q21" s="73">
        <f>'報告書（事業主控）'!Q21</f>
        <v>0</v>
      </c>
      <c r="R21" s="74" t="s">
        <v>46</v>
      </c>
      <c r="S21" s="73">
        <f>'報告書（事業主控）'!S21</f>
        <v>0</v>
      </c>
      <c r="T21" s="247" t="s">
        <v>48</v>
      </c>
      <c r="U21" s="247"/>
      <c r="V21" s="504">
        <f>'報告書（事業主控）'!V21</f>
        <v>0</v>
      </c>
      <c r="W21" s="505"/>
      <c r="X21" s="505"/>
      <c r="Y21" s="508"/>
      <c r="Z21" s="504">
        <f>'報告書（事業主控）'!Z21</f>
        <v>0</v>
      </c>
      <c r="AA21" s="505"/>
      <c r="AB21" s="505"/>
      <c r="AC21" s="505"/>
      <c r="AD21" s="504">
        <f>'報告書（事業主控）'!AD21</f>
        <v>0</v>
      </c>
      <c r="AE21" s="505"/>
      <c r="AF21" s="505"/>
      <c r="AG21" s="505"/>
      <c r="AH21" s="500">
        <f>'報告書（事業主控）'!AH21</f>
        <v>0</v>
      </c>
      <c r="AI21" s="501"/>
      <c r="AJ21" s="501"/>
      <c r="AK21" s="502"/>
      <c r="AL21" s="227">
        <f>'報告書（事業主控）'!AL21</f>
        <v>0</v>
      </c>
      <c r="AM21" s="503"/>
      <c r="AN21" s="504">
        <f>'報告書（事業主控）'!AN21</f>
        <v>0</v>
      </c>
      <c r="AO21" s="505"/>
      <c r="AP21" s="505"/>
      <c r="AQ21" s="505"/>
      <c r="AR21" s="505"/>
      <c r="AS21" s="56"/>
    </row>
    <row r="22" spans="2:45" ht="18" customHeight="1">
      <c r="B22" s="525">
        <f>'報告書（事業主控）'!B22</f>
        <v>0</v>
      </c>
      <c r="C22" s="526"/>
      <c r="D22" s="526"/>
      <c r="E22" s="526"/>
      <c r="F22" s="526"/>
      <c r="G22" s="526"/>
      <c r="H22" s="526"/>
      <c r="I22" s="527"/>
      <c r="J22" s="525">
        <f>'報告書（事業主控）'!J22</f>
        <v>0</v>
      </c>
      <c r="K22" s="526"/>
      <c r="L22" s="526"/>
      <c r="M22" s="526"/>
      <c r="N22" s="531"/>
      <c r="O22" s="69">
        <f>'報告書（事業主控）'!O22</f>
        <v>0</v>
      </c>
      <c r="P22" s="5" t="s">
        <v>45</v>
      </c>
      <c r="Q22" s="69">
        <f>'報告書（事業主控）'!Q22</f>
        <v>0</v>
      </c>
      <c r="R22" s="5" t="s">
        <v>46</v>
      </c>
      <c r="S22" s="69">
        <f>'報告書（事業主控）'!S22</f>
        <v>0</v>
      </c>
      <c r="T22" s="429" t="s">
        <v>47</v>
      </c>
      <c r="U22" s="429"/>
      <c r="V22" s="533">
        <f>'報告書（事業主控）'!V22:X22</f>
        <v>0</v>
      </c>
      <c r="W22" s="534"/>
      <c r="X22" s="534"/>
      <c r="Y22" s="65"/>
      <c r="Z22" s="53"/>
      <c r="AA22" s="70"/>
      <c r="AB22" s="70"/>
      <c r="AC22" s="65"/>
      <c r="AD22" s="53"/>
      <c r="AE22" s="70"/>
      <c r="AF22" s="70"/>
      <c r="AG22" s="65"/>
      <c r="AH22" s="506">
        <f>'報告書（事業主控）'!AH22</f>
        <v>0</v>
      </c>
      <c r="AI22" s="507"/>
      <c r="AJ22" s="507"/>
      <c r="AK22" s="535"/>
      <c r="AL22" s="53"/>
      <c r="AM22" s="54"/>
      <c r="AN22" s="506">
        <f>'報告書（事業主控）'!AN22</f>
        <v>0</v>
      </c>
      <c r="AO22" s="507"/>
      <c r="AP22" s="507"/>
      <c r="AQ22" s="507"/>
      <c r="AR22" s="507"/>
      <c r="AS22" s="72"/>
    </row>
    <row r="23" spans="2:45" ht="18" customHeight="1">
      <c r="B23" s="528"/>
      <c r="C23" s="529"/>
      <c r="D23" s="529"/>
      <c r="E23" s="529"/>
      <c r="F23" s="529"/>
      <c r="G23" s="529"/>
      <c r="H23" s="529"/>
      <c r="I23" s="530"/>
      <c r="J23" s="528"/>
      <c r="K23" s="529"/>
      <c r="L23" s="529"/>
      <c r="M23" s="529"/>
      <c r="N23" s="532"/>
      <c r="O23" s="73">
        <f>'報告書（事業主控）'!O23</f>
        <v>0</v>
      </c>
      <c r="P23" s="74" t="s">
        <v>45</v>
      </c>
      <c r="Q23" s="73">
        <f>'報告書（事業主控）'!Q23</f>
        <v>0</v>
      </c>
      <c r="R23" s="74" t="s">
        <v>46</v>
      </c>
      <c r="S23" s="73">
        <f>'報告書（事業主控）'!S23</f>
        <v>0</v>
      </c>
      <c r="T23" s="247" t="s">
        <v>48</v>
      </c>
      <c r="U23" s="247"/>
      <c r="V23" s="500">
        <f>'報告書（事業主控）'!V23</f>
        <v>0</v>
      </c>
      <c r="W23" s="501"/>
      <c r="X23" s="501"/>
      <c r="Y23" s="501"/>
      <c r="Z23" s="500">
        <f>'報告書（事業主控）'!Z23</f>
        <v>0</v>
      </c>
      <c r="AA23" s="501"/>
      <c r="AB23" s="501"/>
      <c r="AC23" s="501"/>
      <c r="AD23" s="500">
        <f>'報告書（事業主控）'!AD23</f>
        <v>0</v>
      </c>
      <c r="AE23" s="501"/>
      <c r="AF23" s="501"/>
      <c r="AG23" s="501"/>
      <c r="AH23" s="500">
        <f>'報告書（事業主控）'!AH23</f>
        <v>0</v>
      </c>
      <c r="AI23" s="501"/>
      <c r="AJ23" s="501"/>
      <c r="AK23" s="502"/>
      <c r="AL23" s="227">
        <f>'報告書（事業主控）'!AL23</f>
        <v>0</v>
      </c>
      <c r="AM23" s="503"/>
      <c r="AN23" s="504">
        <f>'報告書（事業主控）'!AN23</f>
        <v>0</v>
      </c>
      <c r="AO23" s="505"/>
      <c r="AP23" s="505"/>
      <c r="AQ23" s="505"/>
      <c r="AR23" s="505"/>
      <c r="AS23" s="56"/>
    </row>
    <row r="24" spans="2:45" ht="18" customHeight="1">
      <c r="B24" s="525">
        <f>'報告書（事業主控）'!B24</f>
        <v>0</v>
      </c>
      <c r="C24" s="526"/>
      <c r="D24" s="526"/>
      <c r="E24" s="526"/>
      <c r="F24" s="526"/>
      <c r="G24" s="526"/>
      <c r="H24" s="526"/>
      <c r="I24" s="527"/>
      <c r="J24" s="525">
        <f>'報告書（事業主控）'!J24</f>
        <v>0</v>
      </c>
      <c r="K24" s="526"/>
      <c r="L24" s="526"/>
      <c r="M24" s="526"/>
      <c r="N24" s="531"/>
      <c r="O24" s="69">
        <f>'報告書（事業主控）'!O24</f>
        <v>0</v>
      </c>
      <c r="P24" s="5" t="s">
        <v>45</v>
      </c>
      <c r="Q24" s="69">
        <f>'報告書（事業主控）'!Q24</f>
        <v>0</v>
      </c>
      <c r="R24" s="5" t="s">
        <v>46</v>
      </c>
      <c r="S24" s="69">
        <f>'報告書（事業主控）'!S24</f>
        <v>0</v>
      </c>
      <c r="T24" s="429" t="s">
        <v>47</v>
      </c>
      <c r="U24" s="429"/>
      <c r="V24" s="533">
        <f>'報告書（事業主控）'!V24:X24</f>
        <v>0</v>
      </c>
      <c r="W24" s="534"/>
      <c r="X24" s="534"/>
      <c r="Y24" s="64"/>
      <c r="Z24" s="51"/>
      <c r="AA24" s="71"/>
      <c r="AB24" s="71"/>
      <c r="AC24" s="64"/>
      <c r="AD24" s="51"/>
      <c r="AE24" s="71"/>
      <c r="AF24" s="71"/>
      <c r="AG24" s="64"/>
      <c r="AH24" s="506">
        <f>'報告書（事業主控）'!AH24</f>
        <v>0</v>
      </c>
      <c r="AI24" s="507"/>
      <c r="AJ24" s="507"/>
      <c r="AK24" s="535"/>
      <c r="AL24" s="53"/>
      <c r="AM24" s="54"/>
      <c r="AN24" s="506">
        <f>'報告書（事業主控）'!AN24</f>
        <v>0</v>
      </c>
      <c r="AO24" s="507"/>
      <c r="AP24" s="507"/>
      <c r="AQ24" s="507"/>
      <c r="AR24" s="507"/>
      <c r="AS24" s="72"/>
    </row>
    <row r="25" spans="2:45" ht="18" customHeight="1">
      <c r="B25" s="528"/>
      <c r="C25" s="529"/>
      <c r="D25" s="529"/>
      <c r="E25" s="529"/>
      <c r="F25" s="529"/>
      <c r="G25" s="529"/>
      <c r="H25" s="529"/>
      <c r="I25" s="530"/>
      <c r="J25" s="528"/>
      <c r="K25" s="529"/>
      <c r="L25" s="529"/>
      <c r="M25" s="529"/>
      <c r="N25" s="532"/>
      <c r="O25" s="73">
        <f>'報告書（事業主控）'!O25</f>
        <v>0</v>
      </c>
      <c r="P25" s="74" t="s">
        <v>45</v>
      </c>
      <c r="Q25" s="73">
        <f>'報告書（事業主控）'!Q25</f>
        <v>0</v>
      </c>
      <c r="R25" s="74" t="s">
        <v>46</v>
      </c>
      <c r="S25" s="73">
        <f>'報告書（事業主控）'!S25</f>
        <v>0</v>
      </c>
      <c r="T25" s="247" t="s">
        <v>48</v>
      </c>
      <c r="U25" s="247"/>
      <c r="V25" s="500">
        <f>'報告書（事業主控）'!V25</f>
        <v>0</v>
      </c>
      <c r="W25" s="501"/>
      <c r="X25" s="501"/>
      <c r="Y25" s="501"/>
      <c r="Z25" s="500">
        <f>'報告書（事業主控）'!Z25</f>
        <v>0</v>
      </c>
      <c r="AA25" s="501"/>
      <c r="AB25" s="501"/>
      <c r="AC25" s="501"/>
      <c r="AD25" s="500">
        <f>'報告書（事業主控）'!AD25</f>
        <v>0</v>
      </c>
      <c r="AE25" s="501"/>
      <c r="AF25" s="501"/>
      <c r="AG25" s="501"/>
      <c r="AH25" s="500">
        <f>'報告書（事業主控）'!AH25</f>
        <v>0</v>
      </c>
      <c r="AI25" s="501"/>
      <c r="AJ25" s="501"/>
      <c r="AK25" s="502"/>
      <c r="AL25" s="227">
        <f>'報告書（事業主控）'!AL25</f>
        <v>0</v>
      </c>
      <c r="AM25" s="503"/>
      <c r="AN25" s="504">
        <f>'報告書（事業主控）'!AN25</f>
        <v>0</v>
      </c>
      <c r="AO25" s="505"/>
      <c r="AP25" s="505"/>
      <c r="AQ25" s="505"/>
      <c r="AR25" s="505"/>
      <c r="AS25" s="56"/>
    </row>
    <row r="26" spans="2:45" ht="18" customHeight="1">
      <c r="B26" s="342" t="s">
        <v>82</v>
      </c>
      <c r="C26" s="343"/>
      <c r="D26" s="343"/>
      <c r="E26" s="344"/>
      <c r="F26" s="536">
        <f>'報告書（事業主控）'!F26</f>
        <v>0</v>
      </c>
      <c r="G26" s="537"/>
      <c r="H26" s="537"/>
      <c r="I26" s="537"/>
      <c r="J26" s="537"/>
      <c r="K26" s="537"/>
      <c r="L26" s="537"/>
      <c r="M26" s="537"/>
      <c r="N26" s="538"/>
      <c r="O26" s="342" t="s">
        <v>60</v>
      </c>
      <c r="P26" s="343"/>
      <c r="Q26" s="343"/>
      <c r="R26" s="343"/>
      <c r="S26" s="343"/>
      <c r="T26" s="343"/>
      <c r="U26" s="344"/>
      <c r="V26" s="506">
        <f>'報告書（事業主控）'!V26</f>
        <v>0</v>
      </c>
      <c r="W26" s="507"/>
      <c r="X26" s="507"/>
      <c r="Y26" s="535"/>
      <c r="Z26" s="51"/>
      <c r="AA26" s="71"/>
      <c r="AB26" s="71"/>
      <c r="AC26" s="64"/>
      <c r="AD26" s="51"/>
      <c r="AE26" s="71"/>
      <c r="AF26" s="71"/>
      <c r="AG26" s="64"/>
      <c r="AH26" s="506">
        <f>'報告書（事業主控）'!AH26</f>
        <v>0</v>
      </c>
      <c r="AI26" s="507"/>
      <c r="AJ26" s="507"/>
      <c r="AK26" s="535"/>
      <c r="AL26" s="51"/>
      <c r="AM26" s="52"/>
      <c r="AN26" s="506">
        <f>'報告書（事業主控）'!AN26</f>
        <v>0</v>
      </c>
      <c r="AO26" s="507"/>
      <c r="AP26" s="507"/>
      <c r="AQ26" s="507"/>
      <c r="AR26" s="507"/>
      <c r="AS26" s="72"/>
    </row>
    <row r="27" spans="2:45" ht="18" customHeight="1">
      <c r="B27" s="345"/>
      <c r="C27" s="346"/>
      <c r="D27" s="346"/>
      <c r="E27" s="347"/>
      <c r="F27" s="539"/>
      <c r="G27" s="540"/>
      <c r="H27" s="540"/>
      <c r="I27" s="540"/>
      <c r="J27" s="540"/>
      <c r="K27" s="540"/>
      <c r="L27" s="540"/>
      <c r="M27" s="540"/>
      <c r="N27" s="541"/>
      <c r="O27" s="345"/>
      <c r="P27" s="346"/>
      <c r="Q27" s="346"/>
      <c r="R27" s="346"/>
      <c r="S27" s="346"/>
      <c r="T27" s="346"/>
      <c r="U27" s="347"/>
      <c r="V27" s="305">
        <f>'報告書（事業主控）'!V27</f>
        <v>0</v>
      </c>
      <c r="W27" s="424"/>
      <c r="X27" s="424"/>
      <c r="Y27" s="427"/>
      <c r="Z27" s="305">
        <f>'報告書（事業主控）'!Z27</f>
        <v>0</v>
      </c>
      <c r="AA27" s="425"/>
      <c r="AB27" s="425"/>
      <c r="AC27" s="426"/>
      <c r="AD27" s="305">
        <f>'報告書（事業主控）'!AD27</f>
        <v>0</v>
      </c>
      <c r="AE27" s="425"/>
      <c r="AF27" s="425"/>
      <c r="AG27" s="426"/>
      <c r="AH27" s="305">
        <f>'報告書（事業主控）'!AH27</f>
        <v>0</v>
      </c>
      <c r="AI27" s="306"/>
      <c r="AJ27" s="306"/>
      <c r="AK27" s="306"/>
      <c r="AL27" s="53"/>
      <c r="AM27" s="54"/>
      <c r="AN27" s="305">
        <f>'報告書（事業主控）'!AN27</f>
        <v>0</v>
      </c>
      <c r="AO27" s="424"/>
      <c r="AP27" s="424"/>
      <c r="AQ27" s="424"/>
      <c r="AR27" s="424"/>
      <c r="AS27" s="183"/>
    </row>
    <row r="28" spans="2:45" ht="18" customHeight="1">
      <c r="B28" s="348"/>
      <c r="C28" s="349"/>
      <c r="D28" s="349"/>
      <c r="E28" s="350"/>
      <c r="F28" s="542"/>
      <c r="G28" s="543"/>
      <c r="H28" s="543"/>
      <c r="I28" s="543"/>
      <c r="J28" s="543"/>
      <c r="K28" s="543"/>
      <c r="L28" s="543"/>
      <c r="M28" s="543"/>
      <c r="N28" s="544"/>
      <c r="O28" s="348"/>
      <c r="P28" s="349"/>
      <c r="Q28" s="349"/>
      <c r="R28" s="349"/>
      <c r="S28" s="349"/>
      <c r="T28" s="349"/>
      <c r="U28" s="350"/>
      <c r="V28" s="504">
        <f>'報告書（事業主控）'!V28</f>
        <v>0</v>
      </c>
      <c r="W28" s="505"/>
      <c r="X28" s="505"/>
      <c r="Y28" s="508"/>
      <c r="Z28" s="504">
        <f>'報告書（事業主控）'!Z28</f>
        <v>0</v>
      </c>
      <c r="AA28" s="505"/>
      <c r="AB28" s="505"/>
      <c r="AC28" s="508"/>
      <c r="AD28" s="504">
        <f>'報告書（事業主控）'!AD28</f>
        <v>0</v>
      </c>
      <c r="AE28" s="505"/>
      <c r="AF28" s="505"/>
      <c r="AG28" s="508"/>
      <c r="AH28" s="504">
        <f>'報告書（事業主控）'!AH28</f>
        <v>0</v>
      </c>
      <c r="AI28" s="505"/>
      <c r="AJ28" s="505"/>
      <c r="AK28" s="508"/>
      <c r="AL28" s="55"/>
      <c r="AM28" s="56"/>
      <c r="AN28" s="504">
        <f>'報告書（事業主控）'!AN28</f>
        <v>0</v>
      </c>
      <c r="AO28" s="505"/>
      <c r="AP28" s="505"/>
      <c r="AQ28" s="505"/>
      <c r="AR28" s="505"/>
      <c r="AS28" s="56"/>
    </row>
    <row r="29" spans="2:45" ht="15.75" customHeight="1">
      <c r="D29" s="2" t="s">
        <v>22</v>
      </c>
      <c r="AN29" s="499">
        <f>'報告書（事業主控）'!AN29:AR29</f>
        <v>0</v>
      </c>
      <c r="AO29" s="499"/>
      <c r="AP29" s="499"/>
      <c r="AQ29" s="499"/>
      <c r="AR29" s="499"/>
    </row>
    <row r="30" spans="2:45" ht="15" customHeight="1">
      <c r="AG30" s="4"/>
      <c r="AI30" s="16" t="s">
        <v>61</v>
      </c>
      <c r="AJ30" s="575">
        <f>'報告書（事業主控）'!AJ30</f>
        <v>0</v>
      </c>
      <c r="AK30" s="575"/>
      <c r="AL30" s="575"/>
      <c r="AM30" s="429" t="s">
        <v>62</v>
      </c>
      <c r="AN30" s="429"/>
      <c r="AO30" s="574">
        <f>'報告書（事業主控）'!AO30</f>
        <v>0</v>
      </c>
      <c r="AP30" s="574"/>
      <c r="AQ30" s="574"/>
      <c r="AR30" s="75"/>
      <c r="AS30" s="5" t="s">
        <v>63</v>
      </c>
    </row>
    <row r="31" spans="2:45" ht="15" customHeight="1">
      <c r="D31" s="286">
        <f>'報告書（事業主控）'!D31</f>
        <v>0</v>
      </c>
      <c r="E31" s="286"/>
      <c r="F31" s="17" t="s">
        <v>0</v>
      </c>
      <c r="G31" s="286">
        <f>'報告書（事業主控）'!G31</f>
        <v>0</v>
      </c>
      <c r="H31" s="286"/>
      <c r="I31" s="17" t="s">
        <v>1</v>
      </c>
      <c r="J31" s="286">
        <f>'報告書（事業主控）'!J31</f>
        <v>0</v>
      </c>
      <c r="K31" s="286"/>
      <c r="L31" s="17" t="s">
        <v>23</v>
      </c>
      <c r="AG31" s="18"/>
      <c r="AI31" s="16" t="s">
        <v>64</v>
      </c>
      <c r="AJ31" s="593">
        <f>'報告書（事業主控）'!AJ31</f>
        <v>0</v>
      </c>
      <c r="AK31" s="594"/>
      <c r="AL31" s="5" t="s">
        <v>65</v>
      </c>
      <c r="AM31" s="575">
        <f>'報告書（事業主控）'!AM31</f>
        <v>0</v>
      </c>
      <c r="AN31" s="575"/>
      <c r="AO31" s="5" t="s">
        <v>65</v>
      </c>
      <c r="AP31" s="574">
        <f>'報告書（事業主控）'!AP31</f>
        <v>0</v>
      </c>
      <c r="AQ31" s="574"/>
      <c r="AR31" s="75"/>
      <c r="AS31" s="5" t="s">
        <v>66</v>
      </c>
    </row>
    <row r="32" spans="2:45" ht="18" customHeight="1">
      <c r="D32" s="4"/>
      <c r="E32" s="4"/>
      <c r="F32" s="4"/>
      <c r="G32" s="4"/>
      <c r="AA32" s="471" t="s">
        <v>24</v>
      </c>
      <c r="AB32" s="471"/>
      <c r="AC32" s="524">
        <f>'報告書（事業主控）'!AC32</f>
        <v>0</v>
      </c>
      <c r="AD32" s="524"/>
      <c r="AE32" s="524"/>
      <c r="AF32" s="524"/>
      <c r="AG32" s="524"/>
      <c r="AH32" s="524"/>
      <c r="AI32" s="524"/>
      <c r="AJ32" s="524"/>
      <c r="AK32" s="524"/>
      <c r="AL32" s="524"/>
      <c r="AM32" s="524"/>
      <c r="AN32" s="524"/>
      <c r="AO32" s="524"/>
      <c r="AP32" s="524"/>
      <c r="AQ32" s="524"/>
      <c r="AR32" s="524"/>
      <c r="AS32" s="524"/>
    </row>
    <row r="33" spans="2:45" ht="15" customHeight="1">
      <c r="D33" s="4"/>
      <c r="E33" s="4"/>
      <c r="F33" s="4"/>
      <c r="G33" s="4"/>
      <c r="H33" s="6"/>
      <c r="X33" s="421" t="s">
        <v>25</v>
      </c>
      <c r="Y33" s="421"/>
      <c r="Z33" s="421"/>
      <c r="AA33" s="2"/>
      <c r="AB33" s="2"/>
      <c r="AC33" s="514">
        <f>'報告書（事業主控）'!AC33</f>
        <v>0</v>
      </c>
      <c r="AD33" s="514"/>
      <c r="AE33" s="514"/>
      <c r="AF33" s="514"/>
      <c r="AG33" s="514"/>
      <c r="AH33" s="514"/>
      <c r="AI33" s="514"/>
      <c r="AJ33" s="514"/>
      <c r="AK33" s="514"/>
      <c r="AL33" s="514"/>
      <c r="AM33" s="514"/>
      <c r="AN33" s="514"/>
      <c r="AO33" s="514"/>
      <c r="AP33" s="514"/>
      <c r="AQ33" s="514"/>
      <c r="AR33" s="514"/>
      <c r="AS33" s="514"/>
    </row>
    <row r="34" spans="2:45" ht="15" customHeight="1">
      <c r="D34" s="286" t="str">
        <f>'報告書（事業主控）'!D34</f>
        <v>沖縄</v>
      </c>
      <c r="E34" s="286"/>
      <c r="F34" s="286"/>
      <c r="G34" s="286"/>
      <c r="H34" s="17" t="s">
        <v>26</v>
      </c>
      <c r="I34" s="17"/>
      <c r="J34" s="17"/>
      <c r="K34" s="17"/>
      <c r="L34" s="17"/>
      <c r="M34" s="17"/>
      <c r="N34" s="17"/>
      <c r="O34" s="17"/>
      <c r="P34" s="17"/>
      <c r="Q34" s="17"/>
      <c r="R34" s="19"/>
      <c r="S34" s="17"/>
      <c r="Y34" s="4"/>
      <c r="Z34" s="4"/>
      <c r="AA34" s="471" t="s">
        <v>27</v>
      </c>
      <c r="AB34" s="471"/>
      <c r="AC34" s="515">
        <f>'報告書（事業主控）'!AC34</f>
        <v>0</v>
      </c>
      <c r="AD34" s="515"/>
      <c r="AE34" s="515"/>
      <c r="AF34" s="515"/>
      <c r="AG34" s="515"/>
      <c r="AH34" s="515"/>
      <c r="AI34" s="515"/>
      <c r="AJ34" s="515"/>
      <c r="AK34" s="515"/>
      <c r="AL34" s="515"/>
      <c r="AM34" s="515"/>
      <c r="AN34" s="515"/>
      <c r="AO34" s="515"/>
      <c r="AP34" s="515"/>
      <c r="AQ34" s="515"/>
      <c r="AR34" s="515"/>
      <c r="AS34" s="515"/>
    </row>
    <row r="35" spans="2:45" ht="15" customHeight="1">
      <c r="AC35" s="2"/>
      <c r="AD35" s="6" t="s">
        <v>67</v>
      </c>
    </row>
    <row r="36" spans="2:45" ht="15.9" customHeight="1">
      <c r="D36" s="20" t="s">
        <v>28</v>
      </c>
      <c r="E36" s="20"/>
      <c r="F36" s="2"/>
      <c r="G36" s="2"/>
      <c r="H36" s="2"/>
      <c r="I36" s="2"/>
      <c r="J36" s="2"/>
      <c r="K36" s="2"/>
      <c r="L36" s="2"/>
      <c r="M36" s="2"/>
      <c r="N36" s="2"/>
      <c r="O36" s="2"/>
      <c r="P36" s="2"/>
      <c r="Q36" s="2"/>
      <c r="R36" s="2"/>
      <c r="S36" s="2"/>
      <c r="T36" s="2"/>
      <c r="U36" s="2"/>
      <c r="V36" s="2"/>
      <c r="W36" s="2"/>
      <c r="X36" s="2"/>
      <c r="AA36" s="465" t="s">
        <v>29</v>
      </c>
      <c r="AB36" s="466"/>
      <c r="AC36" s="480" t="s">
        <v>68</v>
      </c>
      <c r="AD36" s="481"/>
      <c r="AE36" s="481"/>
      <c r="AF36" s="481"/>
      <c r="AG36" s="481"/>
      <c r="AH36" s="482"/>
      <c r="AI36" s="21"/>
      <c r="AJ36" s="422" t="s">
        <v>69</v>
      </c>
      <c r="AK36" s="422"/>
      <c r="AL36" s="422"/>
      <c r="AM36" s="422"/>
      <c r="AN36" s="422"/>
      <c r="AO36" s="24"/>
      <c r="AP36" s="409" t="s">
        <v>70</v>
      </c>
      <c r="AQ36" s="410"/>
      <c r="AR36" s="410"/>
      <c r="AS36" s="411"/>
    </row>
    <row r="37" spans="2:45" ht="15.9" customHeight="1">
      <c r="D37" s="220" t="s">
        <v>266</v>
      </c>
      <c r="E37" s="20"/>
      <c r="F37" s="2"/>
      <c r="G37" s="2"/>
      <c r="H37" s="2"/>
      <c r="I37" s="2"/>
      <c r="J37" s="2"/>
      <c r="K37" s="2"/>
      <c r="L37" s="2"/>
      <c r="M37" s="2"/>
      <c r="N37" s="2"/>
      <c r="O37" s="2"/>
      <c r="P37" s="2"/>
      <c r="Q37" s="2"/>
      <c r="R37" s="2"/>
      <c r="S37" s="2"/>
      <c r="T37" s="2"/>
      <c r="U37" s="2"/>
      <c r="V37" s="2"/>
      <c r="W37" s="2"/>
      <c r="X37" s="2"/>
      <c r="AA37" s="467"/>
      <c r="AB37" s="468"/>
      <c r="AC37" s="483"/>
      <c r="AD37" s="484"/>
      <c r="AE37" s="484"/>
      <c r="AF37" s="484"/>
      <c r="AG37" s="484"/>
      <c r="AH37" s="485"/>
      <c r="AI37" s="6"/>
      <c r="AJ37" s="423"/>
      <c r="AK37" s="423"/>
      <c r="AL37" s="423"/>
      <c r="AM37" s="423"/>
      <c r="AN37" s="423"/>
      <c r="AO37" s="23"/>
      <c r="AP37" s="412"/>
      <c r="AQ37" s="413"/>
      <c r="AR37" s="413"/>
      <c r="AS37" s="414"/>
    </row>
    <row r="38" spans="2:45" ht="15.9" customHeight="1">
      <c r="D38" s="20" t="s">
        <v>71</v>
      </c>
      <c r="E38" s="20"/>
      <c r="F38" s="2"/>
      <c r="G38" s="2"/>
      <c r="H38" s="2"/>
      <c r="I38" s="2"/>
      <c r="J38" s="2"/>
      <c r="K38" s="2"/>
      <c r="L38" s="2"/>
      <c r="M38" s="2"/>
      <c r="N38" s="2"/>
      <c r="O38" s="2"/>
      <c r="P38" s="2"/>
      <c r="Q38" s="2"/>
      <c r="R38" s="2"/>
      <c r="S38" s="2"/>
      <c r="T38" s="2"/>
      <c r="U38" s="2"/>
      <c r="V38" s="2"/>
      <c r="W38" s="2"/>
      <c r="X38" s="2"/>
      <c r="AA38" s="467"/>
      <c r="AB38" s="468"/>
      <c r="AC38" s="587">
        <f>'報告書（事業主控）'!AC38</f>
        <v>0</v>
      </c>
      <c r="AD38" s="588"/>
      <c r="AE38" s="588"/>
      <c r="AF38" s="588"/>
      <c r="AG38" s="588"/>
      <c r="AH38" s="589"/>
      <c r="AI38" s="516">
        <f>'報告書（事業主控）'!AI38</f>
        <v>0</v>
      </c>
      <c r="AJ38" s="517"/>
      <c r="AK38" s="517"/>
      <c r="AL38" s="517"/>
      <c r="AM38" s="517"/>
      <c r="AN38" s="517"/>
      <c r="AO38" s="518"/>
      <c r="AP38" s="576">
        <f>'報告書（事業主控）'!AP38</f>
        <v>0</v>
      </c>
      <c r="AQ38" s="577"/>
      <c r="AR38" s="577"/>
      <c r="AS38" s="578"/>
    </row>
    <row r="39" spans="2:45" ht="15.9" customHeight="1">
      <c r="D39" s="22"/>
      <c r="E39" s="20"/>
      <c r="F39" s="2"/>
      <c r="G39" s="2"/>
      <c r="H39" s="2"/>
      <c r="I39" s="2"/>
      <c r="J39" s="2"/>
      <c r="K39" s="2"/>
      <c r="L39" s="2"/>
      <c r="M39" s="2"/>
      <c r="N39" s="2"/>
      <c r="O39" s="2"/>
      <c r="P39" s="2"/>
      <c r="Q39" s="2"/>
      <c r="R39" s="2"/>
      <c r="S39" s="2"/>
      <c r="T39" s="2"/>
      <c r="U39" s="2"/>
      <c r="V39" s="2"/>
      <c r="W39" s="2"/>
      <c r="X39" s="2"/>
      <c r="AA39" s="469"/>
      <c r="AB39" s="470"/>
      <c r="AC39" s="590"/>
      <c r="AD39" s="591"/>
      <c r="AE39" s="591"/>
      <c r="AF39" s="591"/>
      <c r="AG39" s="591"/>
      <c r="AH39" s="592"/>
      <c r="AI39" s="519"/>
      <c r="AJ39" s="520"/>
      <c r="AK39" s="520"/>
      <c r="AL39" s="520"/>
      <c r="AM39" s="520"/>
      <c r="AN39" s="520"/>
      <c r="AO39" s="521"/>
      <c r="AP39" s="579"/>
      <c r="AQ39" s="580"/>
      <c r="AR39" s="580"/>
      <c r="AS39" s="581"/>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275" t="s">
        <v>265</v>
      </c>
      <c r="AN49" s="509"/>
      <c r="AO49" s="509"/>
      <c r="AP49" s="510"/>
    </row>
    <row r="50" spans="2:45" ht="12.75" customHeight="1">
      <c r="M50" s="47"/>
      <c r="N50" s="47"/>
      <c r="O50" s="47"/>
      <c r="P50" s="47"/>
      <c r="Q50" s="47"/>
      <c r="R50" s="47"/>
      <c r="S50" s="47"/>
      <c r="T50" s="48"/>
      <c r="U50" s="48"/>
      <c r="V50" s="48"/>
      <c r="W50" s="48"/>
      <c r="X50" s="48"/>
      <c r="Y50" s="48"/>
      <c r="Z50" s="48"/>
      <c r="AA50" s="47"/>
      <c r="AB50" s="47"/>
      <c r="AC50" s="47"/>
      <c r="AL50" s="46"/>
      <c r="AM50" s="511"/>
      <c r="AN50" s="512"/>
      <c r="AO50" s="512"/>
      <c r="AP50" s="513"/>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69" t="s">
        <v>2</v>
      </c>
      <c r="C53" s="370"/>
      <c r="D53" s="370"/>
      <c r="E53" s="370"/>
      <c r="F53" s="370"/>
      <c r="G53" s="370"/>
      <c r="H53" s="370"/>
      <c r="I53" s="370"/>
      <c r="J53" s="372" t="s">
        <v>10</v>
      </c>
      <c r="K53" s="372"/>
      <c r="L53" s="3" t="s">
        <v>3</v>
      </c>
      <c r="M53" s="372" t="s">
        <v>11</v>
      </c>
      <c r="N53" s="372"/>
      <c r="O53" s="373" t="s">
        <v>12</v>
      </c>
      <c r="P53" s="372"/>
      <c r="Q53" s="372"/>
      <c r="R53" s="372"/>
      <c r="S53" s="372"/>
      <c r="T53" s="372"/>
      <c r="U53" s="372" t="s">
        <v>13</v>
      </c>
      <c r="V53" s="372"/>
      <c r="W53" s="372"/>
      <c r="AD53" s="5"/>
      <c r="AE53" s="5"/>
      <c r="AF53" s="5"/>
      <c r="AG53" s="5"/>
      <c r="AH53" s="5"/>
      <c r="AI53" s="5"/>
      <c r="AJ53" s="5"/>
      <c r="AL53" s="298">
        <f ca="1">$AL$9</f>
        <v>30</v>
      </c>
      <c r="AM53" s="282"/>
      <c r="AN53" s="287" t="s">
        <v>4</v>
      </c>
      <c r="AO53" s="287"/>
      <c r="AP53" s="282">
        <v>2</v>
      </c>
      <c r="AQ53" s="282"/>
      <c r="AR53" s="287" t="s">
        <v>5</v>
      </c>
      <c r="AS53" s="389"/>
    </row>
    <row r="54" spans="2:45" ht="13.5" customHeight="1">
      <c r="B54" s="370"/>
      <c r="C54" s="370"/>
      <c r="D54" s="370"/>
      <c r="E54" s="370"/>
      <c r="F54" s="370"/>
      <c r="G54" s="370"/>
      <c r="H54" s="370"/>
      <c r="I54" s="370"/>
      <c r="J54" s="380" t="str">
        <f>$J$10</f>
        <v>4</v>
      </c>
      <c r="K54" s="377" t="str">
        <f>$K$10</f>
        <v>7</v>
      </c>
      <c r="L54" s="382" t="str">
        <f>$L$10</f>
        <v>1</v>
      </c>
      <c r="M54" s="385" t="str">
        <f>$M$10</f>
        <v>0</v>
      </c>
      <c r="N54" s="377" t="str">
        <f>$N$10</f>
        <v>2</v>
      </c>
      <c r="O54" s="385" t="str">
        <f>$O$10</f>
        <v>9</v>
      </c>
      <c r="P54" s="374" t="str">
        <f>$P$10</f>
        <v>3</v>
      </c>
      <c r="Q54" s="374" t="str">
        <f>$Q$10</f>
        <v>2</v>
      </c>
      <c r="R54" s="374" t="str">
        <f>$R$10</f>
        <v>0</v>
      </c>
      <c r="S54" s="374" t="str">
        <f>$S$10</f>
        <v>3</v>
      </c>
      <c r="T54" s="377" t="str">
        <f>$T$10</f>
        <v>5</v>
      </c>
      <c r="U54" s="385">
        <f>$U$10</f>
        <v>0</v>
      </c>
      <c r="V54" s="374">
        <f>$V$10</f>
        <v>0</v>
      </c>
      <c r="W54" s="377">
        <f>$W$10</f>
        <v>0</v>
      </c>
      <c r="AD54" s="5"/>
      <c r="AE54" s="5"/>
      <c r="AF54" s="5"/>
      <c r="AG54" s="5"/>
      <c r="AH54" s="5"/>
      <c r="AI54" s="5"/>
      <c r="AJ54" s="5"/>
      <c r="AL54" s="283"/>
      <c r="AM54" s="284"/>
      <c r="AN54" s="288"/>
      <c r="AO54" s="288"/>
      <c r="AP54" s="284"/>
      <c r="AQ54" s="284"/>
      <c r="AR54" s="288"/>
      <c r="AS54" s="390"/>
    </row>
    <row r="55" spans="2:45" ht="9" customHeight="1">
      <c r="B55" s="370"/>
      <c r="C55" s="370"/>
      <c r="D55" s="370"/>
      <c r="E55" s="370"/>
      <c r="F55" s="370"/>
      <c r="G55" s="370"/>
      <c r="H55" s="370"/>
      <c r="I55" s="370"/>
      <c r="J55" s="381"/>
      <c r="K55" s="378"/>
      <c r="L55" s="383"/>
      <c r="M55" s="386"/>
      <c r="N55" s="378"/>
      <c r="O55" s="386"/>
      <c r="P55" s="375"/>
      <c r="Q55" s="375"/>
      <c r="R55" s="375"/>
      <c r="S55" s="375"/>
      <c r="T55" s="378"/>
      <c r="U55" s="386"/>
      <c r="V55" s="375"/>
      <c r="W55" s="378"/>
      <c r="AD55" s="5"/>
      <c r="AE55" s="5"/>
      <c r="AF55" s="5"/>
      <c r="AG55" s="5"/>
      <c r="AH55" s="5"/>
      <c r="AI55" s="5"/>
      <c r="AJ55" s="5"/>
      <c r="AL55" s="285"/>
      <c r="AM55" s="286"/>
      <c r="AN55" s="289"/>
      <c r="AO55" s="289"/>
      <c r="AP55" s="286"/>
      <c r="AQ55" s="286"/>
      <c r="AR55" s="289"/>
      <c r="AS55" s="391"/>
    </row>
    <row r="56" spans="2:45" ht="6" customHeight="1">
      <c r="B56" s="371"/>
      <c r="C56" s="371"/>
      <c r="D56" s="371"/>
      <c r="E56" s="371"/>
      <c r="F56" s="371"/>
      <c r="G56" s="371"/>
      <c r="H56" s="371"/>
      <c r="I56" s="371"/>
      <c r="J56" s="381"/>
      <c r="K56" s="379"/>
      <c r="L56" s="384"/>
      <c r="M56" s="387"/>
      <c r="N56" s="379"/>
      <c r="O56" s="387"/>
      <c r="P56" s="376"/>
      <c r="Q56" s="376"/>
      <c r="R56" s="376"/>
      <c r="S56" s="376"/>
      <c r="T56" s="379"/>
      <c r="U56" s="387"/>
      <c r="V56" s="376"/>
      <c r="W56" s="379"/>
    </row>
    <row r="57" spans="2:45" ht="15" customHeight="1">
      <c r="B57" s="251" t="s">
        <v>51</v>
      </c>
      <c r="C57" s="252"/>
      <c r="D57" s="252"/>
      <c r="E57" s="252"/>
      <c r="F57" s="252"/>
      <c r="G57" s="252"/>
      <c r="H57" s="252"/>
      <c r="I57" s="253"/>
      <c r="J57" s="251" t="s">
        <v>6</v>
      </c>
      <c r="K57" s="252"/>
      <c r="L57" s="252"/>
      <c r="M57" s="252"/>
      <c r="N57" s="260"/>
      <c r="O57" s="263" t="s">
        <v>52</v>
      </c>
      <c r="P57" s="252"/>
      <c r="Q57" s="252"/>
      <c r="R57" s="252"/>
      <c r="S57" s="252"/>
      <c r="T57" s="252"/>
      <c r="U57" s="253"/>
      <c r="V57" s="12" t="s">
        <v>53</v>
      </c>
      <c r="W57" s="25"/>
      <c r="X57" s="25"/>
      <c r="Y57" s="307" t="s">
        <v>54</v>
      </c>
      <c r="Z57" s="307"/>
      <c r="AA57" s="307"/>
      <c r="AB57" s="307"/>
      <c r="AC57" s="307"/>
      <c r="AD57" s="307"/>
      <c r="AE57" s="307"/>
      <c r="AF57" s="307"/>
      <c r="AG57" s="307"/>
      <c r="AH57" s="307"/>
      <c r="AI57" s="25"/>
      <c r="AJ57" s="25"/>
      <c r="AK57" s="26"/>
      <c r="AL57" s="230" t="s">
        <v>55</v>
      </c>
      <c r="AM57" s="230"/>
      <c r="AN57" s="292" t="s">
        <v>59</v>
      </c>
      <c r="AO57" s="292"/>
      <c r="AP57" s="292"/>
      <c r="AQ57" s="292"/>
      <c r="AR57" s="292"/>
      <c r="AS57" s="293"/>
    </row>
    <row r="58" spans="2:45" ht="13.5" customHeight="1">
      <c r="B58" s="254"/>
      <c r="C58" s="255"/>
      <c r="D58" s="255"/>
      <c r="E58" s="255"/>
      <c r="F58" s="255"/>
      <c r="G58" s="255"/>
      <c r="H58" s="255"/>
      <c r="I58" s="256"/>
      <c r="J58" s="254"/>
      <c r="K58" s="255"/>
      <c r="L58" s="255"/>
      <c r="M58" s="255"/>
      <c r="N58" s="261"/>
      <c r="O58" s="264"/>
      <c r="P58" s="255"/>
      <c r="Q58" s="255"/>
      <c r="R58" s="255"/>
      <c r="S58" s="255"/>
      <c r="T58" s="255"/>
      <c r="U58" s="256"/>
      <c r="V58" s="308" t="s">
        <v>7</v>
      </c>
      <c r="W58" s="309"/>
      <c r="X58" s="309"/>
      <c r="Y58" s="310"/>
      <c r="Z58" s="415" t="s">
        <v>16</v>
      </c>
      <c r="AA58" s="416"/>
      <c r="AB58" s="416"/>
      <c r="AC58" s="417"/>
      <c r="AD58" s="392" t="s">
        <v>17</v>
      </c>
      <c r="AE58" s="393"/>
      <c r="AF58" s="393"/>
      <c r="AG58" s="394"/>
      <c r="AH58" s="522" t="s">
        <v>83</v>
      </c>
      <c r="AI58" s="287"/>
      <c r="AJ58" s="287"/>
      <c r="AK58" s="389"/>
      <c r="AL58" s="434" t="s">
        <v>18</v>
      </c>
      <c r="AM58" s="435"/>
      <c r="AN58" s="294" t="s">
        <v>19</v>
      </c>
      <c r="AO58" s="295"/>
      <c r="AP58" s="295"/>
      <c r="AQ58" s="295"/>
      <c r="AR58" s="296"/>
      <c r="AS58" s="297"/>
    </row>
    <row r="59" spans="2:45" ht="13.5" customHeight="1">
      <c r="B59" s="582"/>
      <c r="C59" s="583"/>
      <c r="D59" s="583"/>
      <c r="E59" s="583"/>
      <c r="F59" s="583"/>
      <c r="G59" s="583"/>
      <c r="H59" s="583"/>
      <c r="I59" s="584"/>
      <c r="J59" s="582"/>
      <c r="K59" s="583"/>
      <c r="L59" s="583"/>
      <c r="M59" s="583"/>
      <c r="N59" s="585"/>
      <c r="O59" s="586"/>
      <c r="P59" s="583"/>
      <c r="Q59" s="583"/>
      <c r="R59" s="583"/>
      <c r="S59" s="583"/>
      <c r="T59" s="583"/>
      <c r="U59" s="584"/>
      <c r="V59" s="311"/>
      <c r="W59" s="312"/>
      <c r="X59" s="312"/>
      <c r="Y59" s="313"/>
      <c r="Z59" s="418"/>
      <c r="AA59" s="419"/>
      <c r="AB59" s="419"/>
      <c r="AC59" s="420"/>
      <c r="AD59" s="395"/>
      <c r="AE59" s="396"/>
      <c r="AF59" s="396"/>
      <c r="AG59" s="397"/>
      <c r="AH59" s="523"/>
      <c r="AI59" s="289"/>
      <c r="AJ59" s="289"/>
      <c r="AK59" s="391"/>
      <c r="AL59" s="436"/>
      <c r="AM59" s="437"/>
      <c r="AN59" s="337"/>
      <c r="AO59" s="337"/>
      <c r="AP59" s="337"/>
      <c r="AQ59" s="337"/>
      <c r="AR59" s="337"/>
      <c r="AS59" s="338"/>
    </row>
    <row r="60" spans="2:45" ht="18" customHeight="1">
      <c r="B60" s="545">
        <f>'報告書（事業主控）'!B60</f>
        <v>0</v>
      </c>
      <c r="C60" s="546"/>
      <c r="D60" s="546"/>
      <c r="E60" s="546"/>
      <c r="F60" s="546"/>
      <c r="G60" s="546"/>
      <c r="H60" s="546"/>
      <c r="I60" s="547"/>
      <c r="J60" s="545">
        <f>'報告書（事業主控）'!J60</f>
        <v>0</v>
      </c>
      <c r="K60" s="546"/>
      <c r="L60" s="546"/>
      <c r="M60" s="546"/>
      <c r="N60" s="548"/>
      <c r="O60" s="66">
        <f>'報告書（事業主控）'!O60</f>
        <v>0</v>
      </c>
      <c r="P60" s="15" t="s">
        <v>45</v>
      </c>
      <c r="Q60" s="66">
        <f>'報告書（事業主控）'!Q60</f>
        <v>0</v>
      </c>
      <c r="R60" s="15" t="s">
        <v>46</v>
      </c>
      <c r="S60" s="66">
        <f>'報告書（事業主控）'!S60</f>
        <v>0</v>
      </c>
      <c r="T60" s="245" t="s">
        <v>47</v>
      </c>
      <c r="U60" s="245"/>
      <c r="V60" s="533">
        <f>'報告書（事業主控）'!V60</f>
        <v>0</v>
      </c>
      <c r="W60" s="534"/>
      <c r="X60" s="534"/>
      <c r="Y60" s="63" t="s">
        <v>8</v>
      </c>
      <c r="Z60" s="51"/>
      <c r="AA60" s="71"/>
      <c r="AB60" s="71"/>
      <c r="AC60" s="63" t="s">
        <v>8</v>
      </c>
      <c r="AD60" s="51"/>
      <c r="AE60" s="71"/>
      <c r="AF60" s="71"/>
      <c r="AG60" s="68" t="s">
        <v>8</v>
      </c>
      <c r="AH60" s="549">
        <f>'報告書（事業主控）'!AH60</f>
        <v>0</v>
      </c>
      <c r="AI60" s="550"/>
      <c r="AJ60" s="550"/>
      <c r="AK60" s="551"/>
      <c r="AL60" s="51"/>
      <c r="AM60" s="52"/>
      <c r="AN60" s="506">
        <f>'報告書（事業主控）'!AN60</f>
        <v>0</v>
      </c>
      <c r="AO60" s="507"/>
      <c r="AP60" s="507"/>
      <c r="AQ60" s="507"/>
      <c r="AR60" s="507"/>
      <c r="AS60" s="68" t="s">
        <v>8</v>
      </c>
    </row>
    <row r="61" spans="2:45" ht="18" customHeight="1">
      <c r="B61" s="528"/>
      <c r="C61" s="529"/>
      <c r="D61" s="529"/>
      <c r="E61" s="529"/>
      <c r="F61" s="529"/>
      <c r="G61" s="529"/>
      <c r="H61" s="529"/>
      <c r="I61" s="530"/>
      <c r="J61" s="528"/>
      <c r="K61" s="529"/>
      <c r="L61" s="529"/>
      <c r="M61" s="529"/>
      <c r="N61" s="532"/>
      <c r="O61" s="73">
        <f>'報告書（事業主控）'!O61</f>
        <v>0</v>
      </c>
      <c r="P61" s="74" t="s">
        <v>45</v>
      </c>
      <c r="Q61" s="73">
        <f>'報告書（事業主控）'!Q61</f>
        <v>0</v>
      </c>
      <c r="R61" s="74" t="s">
        <v>46</v>
      </c>
      <c r="S61" s="73">
        <f>'報告書（事業主控）'!S61</f>
        <v>0</v>
      </c>
      <c r="T61" s="247" t="s">
        <v>48</v>
      </c>
      <c r="U61" s="247"/>
      <c r="V61" s="504">
        <f>'報告書（事業主控）'!V61</f>
        <v>0</v>
      </c>
      <c r="W61" s="505"/>
      <c r="X61" s="505"/>
      <c r="Y61" s="505"/>
      <c r="Z61" s="504">
        <f>'報告書（事業主控）'!Z61</f>
        <v>0</v>
      </c>
      <c r="AA61" s="505"/>
      <c r="AB61" s="505"/>
      <c r="AC61" s="505"/>
      <c r="AD61" s="504">
        <f>'報告書（事業主控）'!AD61</f>
        <v>0</v>
      </c>
      <c r="AE61" s="505"/>
      <c r="AF61" s="505"/>
      <c r="AG61" s="508"/>
      <c r="AH61" s="500">
        <f>'報告書（事業主控）'!AH61</f>
        <v>0</v>
      </c>
      <c r="AI61" s="501"/>
      <c r="AJ61" s="501"/>
      <c r="AK61" s="502"/>
      <c r="AL61" s="227">
        <f>'報告書（事業主控）'!AL61</f>
        <v>0</v>
      </c>
      <c r="AM61" s="503"/>
      <c r="AN61" s="504">
        <f>'報告書（事業主控）'!AN61</f>
        <v>0</v>
      </c>
      <c r="AO61" s="505"/>
      <c r="AP61" s="505"/>
      <c r="AQ61" s="505"/>
      <c r="AR61" s="505"/>
      <c r="AS61" s="56"/>
    </row>
    <row r="62" spans="2:45" ht="18" customHeight="1">
      <c r="B62" s="525">
        <f>'報告書（事業主控）'!B62</f>
        <v>0</v>
      </c>
      <c r="C62" s="526"/>
      <c r="D62" s="526"/>
      <c r="E62" s="526"/>
      <c r="F62" s="526"/>
      <c r="G62" s="526"/>
      <c r="H62" s="526"/>
      <c r="I62" s="527"/>
      <c r="J62" s="525">
        <f>'報告書（事業主控）'!J62</f>
        <v>0</v>
      </c>
      <c r="K62" s="526"/>
      <c r="L62" s="526"/>
      <c r="M62" s="526"/>
      <c r="N62" s="531"/>
      <c r="O62" s="69">
        <f>'報告書（事業主控）'!O62</f>
        <v>0</v>
      </c>
      <c r="P62" s="5" t="s">
        <v>45</v>
      </c>
      <c r="Q62" s="69">
        <f>'報告書（事業主控）'!Q62</f>
        <v>0</v>
      </c>
      <c r="R62" s="5" t="s">
        <v>46</v>
      </c>
      <c r="S62" s="69">
        <f>'報告書（事業主控）'!S62</f>
        <v>0</v>
      </c>
      <c r="T62" s="429" t="s">
        <v>47</v>
      </c>
      <c r="U62" s="429"/>
      <c r="V62" s="533">
        <f>'報告書（事業主控）'!V62</f>
        <v>0</v>
      </c>
      <c r="W62" s="534"/>
      <c r="X62" s="534"/>
      <c r="Y62" s="64"/>
      <c r="Z62" s="51"/>
      <c r="AA62" s="71"/>
      <c r="AB62" s="71"/>
      <c r="AC62" s="64"/>
      <c r="AD62" s="51"/>
      <c r="AE62" s="71"/>
      <c r="AF62" s="71"/>
      <c r="AG62" s="64"/>
      <c r="AH62" s="506">
        <f>'報告書（事業主控）'!AH62</f>
        <v>0</v>
      </c>
      <c r="AI62" s="507"/>
      <c r="AJ62" s="507"/>
      <c r="AK62" s="535"/>
      <c r="AL62" s="51"/>
      <c r="AM62" s="52"/>
      <c r="AN62" s="506">
        <f>'報告書（事業主控）'!AN62</f>
        <v>0</v>
      </c>
      <c r="AO62" s="507"/>
      <c r="AP62" s="507"/>
      <c r="AQ62" s="507"/>
      <c r="AR62" s="507"/>
      <c r="AS62" s="72"/>
    </row>
    <row r="63" spans="2:45" ht="18" customHeight="1">
      <c r="B63" s="528"/>
      <c r="C63" s="529"/>
      <c r="D63" s="529"/>
      <c r="E63" s="529"/>
      <c r="F63" s="529"/>
      <c r="G63" s="529"/>
      <c r="H63" s="529"/>
      <c r="I63" s="530"/>
      <c r="J63" s="528"/>
      <c r="K63" s="529"/>
      <c r="L63" s="529"/>
      <c r="M63" s="529"/>
      <c r="N63" s="532"/>
      <c r="O63" s="73">
        <f>'報告書（事業主控）'!O63</f>
        <v>0</v>
      </c>
      <c r="P63" s="74" t="s">
        <v>45</v>
      </c>
      <c r="Q63" s="73">
        <f>'報告書（事業主控）'!Q63</f>
        <v>0</v>
      </c>
      <c r="R63" s="74" t="s">
        <v>46</v>
      </c>
      <c r="S63" s="73">
        <f>'報告書（事業主控）'!S63</f>
        <v>0</v>
      </c>
      <c r="T63" s="247" t="s">
        <v>48</v>
      </c>
      <c r="U63" s="247"/>
      <c r="V63" s="500">
        <f>'報告書（事業主控）'!V63</f>
        <v>0</v>
      </c>
      <c r="W63" s="501"/>
      <c r="X63" s="501"/>
      <c r="Y63" s="501"/>
      <c r="Z63" s="500">
        <f>'報告書（事業主控）'!Z63</f>
        <v>0</v>
      </c>
      <c r="AA63" s="501"/>
      <c r="AB63" s="501"/>
      <c r="AC63" s="501"/>
      <c r="AD63" s="500">
        <f>'報告書（事業主控）'!AD63</f>
        <v>0</v>
      </c>
      <c r="AE63" s="501"/>
      <c r="AF63" s="501"/>
      <c r="AG63" s="501"/>
      <c r="AH63" s="500">
        <f>'報告書（事業主控）'!AH63</f>
        <v>0</v>
      </c>
      <c r="AI63" s="501"/>
      <c r="AJ63" s="501"/>
      <c r="AK63" s="502"/>
      <c r="AL63" s="227">
        <f>'報告書（事業主控）'!AL63</f>
        <v>0</v>
      </c>
      <c r="AM63" s="503"/>
      <c r="AN63" s="504">
        <f>'報告書（事業主控）'!AN63</f>
        <v>0</v>
      </c>
      <c r="AO63" s="505"/>
      <c r="AP63" s="505"/>
      <c r="AQ63" s="505"/>
      <c r="AR63" s="505"/>
      <c r="AS63" s="56"/>
    </row>
    <row r="64" spans="2:45" ht="18" customHeight="1">
      <c r="B64" s="525">
        <f>'報告書（事業主控）'!B64</f>
        <v>0</v>
      </c>
      <c r="C64" s="526"/>
      <c r="D64" s="526"/>
      <c r="E64" s="526"/>
      <c r="F64" s="526"/>
      <c r="G64" s="526"/>
      <c r="H64" s="526"/>
      <c r="I64" s="527"/>
      <c r="J64" s="525">
        <f>'報告書（事業主控）'!J64</f>
        <v>0</v>
      </c>
      <c r="K64" s="526"/>
      <c r="L64" s="526"/>
      <c r="M64" s="526"/>
      <c r="N64" s="531"/>
      <c r="O64" s="69">
        <f>'報告書（事業主控）'!O64</f>
        <v>0</v>
      </c>
      <c r="P64" s="5" t="s">
        <v>45</v>
      </c>
      <c r="Q64" s="69">
        <f>'報告書（事業主控）'!Q64</f>
        <v>0</v>
      </c>
      <c r="R64" s="5" t="s">
        <v>46</v>
      </c>
      <c r="S64" s="69">
        <f>'報告書（事業主控）'!S64</f>
        <v>0</v>
      </c>
      <c r="T64" s="429" t="s">
        <v>47</v>
      </c>
      <c r="U64" s="429"/>
      <c r="V64" s="533">
        <f>'報告書（事業主控）'!V64</f>
        <v>0</v>
      </c>
      <c r="W64" s="534"/>
      <c r="X64" s="534"/>
      <c r="Y64" s="64"/>
      <c r="Z64" s="51"/>
      <c r="AA64" s="71"/>
      <c r="AB64" s="71"/>
      <c r="AC64" s="64"/>
      <c r="AD64" s="51"/>
      <c r="AE64" s="71"/>
      <c r="AF64" s="71"/>
      <c r="AG64" s="64"/>
      <c r="AH64" s="506">
        <f>'報告書（事業主控）'!AH64</f>
        <v>0</v>
      </c>
      <c r="AI64" s="507"/>
      <c r="AJ64" s="507"/>
      <c r="AK64" s="535"/>
      <c r="AL64" s="51"/>
      <c r="AM64" s="52"/>
      <c r="AN64" s="506">
        <f>'報告書（事業主控）'!AN64</f>
        <v>0</v>
      </c>
      <c r="AO64" s="507"/>
      <c r="AP64" s="507"/>
      <c r="AQ64" s="507"/>
      <c r="AR64" s="507"/>
      <c r="AS64" s="72"/>
    </row>
    <row r="65" spans="2:45" ht="18" customHeight="1">
      <c r="B65" s="528"/>
      <c r="C65" s="529"/>
      <c r="D65" s="529"/>
      <c r="E65" s="529"/>
      <c r="F65" s="529"/>
      <c r="G65" s="529"/>
      <c r="H65" s="529"/>
      <c r="I65" s="530"/>
      <c r="J65" s="528"/>
      <c r="K65" s="529"/>
      <c r="L65" s="529"/>
      <c r="M65" s="529"/>
      <c r="N65" s="532"/>
      <c r="O65" s="73">
        <f>'報告書（事業主控）'!O65</f>
        <v>0</v>
      </c>
      <c r="P65" s="74" t="s">
        <v>45</v>
      </c>
      <c r="Q65" s="73">
        <f>'報告書（事業主控）'!Q65</f>
        <v>0</v>
      </c>
      <c r="R65" s="74" t="s">
        <v>46</v>
      </c>
      <c r="S65" s="73">
        <f>'報告書（事業主控）'!S65</f>
        <v>0</v>
      </c>
      <c r="T65" s="247" t="s">
        <v>48</v>
      </c>
      <c r="U65" s="247"/>
      <c r="V65" s="500">
        <f>'報告書（事業主控）'!V65</f>
        <v>0</v>
      </c>
      <c r="W65" s="501"/>
      <c r="X65" s="501"/>
      <c r="Y65" s="501"/>
      <c r="Z65" s="500">
        <f>'報告書（事業主控）'!Z65</f>
        <v>0</v>
      </c>
      <c r="AA65" s="501"/>
      <c r="AB65" s="501"/>
      <c r="AC65" s="501"/>
      <c r="AD65" s="500">
        <f>'報告書（事業主控）'!AD65</f>
        <v>0</v>
      </c>
      <c r="AE65" s="501"/>
      <c r="AF65" s="501"/>
      <c r="AG65" s="501"/>
      <c r="AH65" s="500">
        <f>'報告書（事業主控）'!AH65</f>
        <v>0</v>
      </c>
      <c r="AI65" s="501"/>
      <c r="AJ65" s="501"/>
      <c r="AK65" s="502"/>
      <c r="AL65" s="227">
        <f>'報告書（事業主控）'!AL65</f>
        <v>0</v>
      </c>
      <c r="AM65" s="503"/>
      <c r="AN65" s="504">
        <f>'報告書（事業主控）'!AN65</f>
        <v>0</v>
      </c>
      <c r="AO65" s="505"/>
      <c r="AP65" s="505"/>
      <c r="AQ65" s="505"/>
      <c r="AR65" s="505"/>
      <c r="AS65" s="56"/>
    </row>
    <row r="66" spans="2:45" ht="18" customHeight="1">
      <c r="B66" s="525">
        <f>'報告書（事業主控）'!B66</f>
        <v>0</v>
      </c>
      <c r="C66" s="526"/>
      <c r="D66" s="526"/>
      <c r="E66" s="526"/>
      <c r="F66" s="526"/>
      <c r="G66" s="526"/>
      <c r="H66" s="526"/>
      <c r="I66" s="527"/>
      <c r="J66" s="525">
        <f>'報告書（事業主控）'!J66</f>
        <v>0</v>
      </c>
      <c r="K66" s="526"/>
      <c r="L66" s="526"/>
      <c r="M66" s="526"/>
      <c r="N66" s="531"/>
      <c r="O66" s="69">
        <f>'報告書（事業主控）'!O66</f>
        <v>0</v>
      </c>
      <c r="P66" s="5" t="s">
        <v>45</v>
      </c>
      <c r="Q66" s="69">
        <f>'報告書（事業主控）'!Q66</f>
        <v>0</v>
      </c>
      <c r="R66" s="5" t="s">
        <v>46</v>
      </c>
      <c r="S66" s="69">
        <f>'報告書（事業主控）'!S66</f>
        <v>0</v>
      </c>
      <c r="T66" s="429" t="s">
        <v>47</v>
      </c>
      <c r="U66" s="429"/>
      <c r="V66" s="533">
        <f>'報告書（事業主控）'!V66</f>
        <v>0</v>
      </c>
      <c r="W66" s="534"/>
      <c r="X66" s="534"/>
      <c r="Y66" s="64"/>
      <c r="Z66" s="51"/>
      <c r="AA66" s="71"/>
      <c r="AB66" s="71"/>
      <c r="AC66" s="64"/>
      <c r="AD66" s="51"/>
      <c r="AE66" s="71"/>
      <c r="AF66" s="71"/>
      <c r="AG66" s="64"/>
      <c r="AH66" s="506">
        <f>'報告書（事業主控）'!AH66</f>
        <v>0</v>
      </c>
      <c r="AI66" s="507"/>
      <c r="AJ66" s="507"/>
      <c r="AK66" s="535"/>
      <c r="AL66" s="51"/>
      <c r="AM66" s="52"/>
      <c r="AN66" s="506">
        <f>'報告書（事業主控）'!AN66</f>
        <v>0</v>
      </c>
      <c r="AO66" s="507"/>
      <c r="AP66" s="507"/>
      <c r="AQ66" s="507"/>
      <c r="AR66" s="507"/>
      <c r="AS66" s="72"/>
    </row>
    <row r="67" spans="2:45" ht="18" customHeight="1">
      <c r="B67" s="528"/>
      <c r="C67" s="529"/>
      <c r="D67" s="529"/>
      <c r="E67" s="529"/>
      <c r="F67" s="529"/>
      <c r="G67" s="529"/>
      <c r="H67" s="529"/>
      <c r="I67" s="530"/>
      <c r="J67" s="528"/>
      <c r="K67" s="529"/>
      <c r="L67" s="529"/>
      <c r="M67" s="529"/>
      <c r="N67" s="532"/>
      <c r="O67" s="73">
        <f>'報告書（事業主控）'!O67</f>
        <v>0</v>
      </c>
      <c r="P67" s="74" t="s">
        <v>45</v>
      </c>
      <c r="Q67" s="73">
        <f>'報告書（事業主控）'!Q67</f>
        <v>0</v>
      </c>
      <c r="R67" s="74" t="s">
        <v>46</v>
      </c>
      <c r="S67" s="73">
        <f>'報告書（事業主控）'!S67</f>
        <v>0</v>
      </c>
      <c r="T67" s="247" t="s">
        <v>48</v>
      </c>
      <c r="U67" s="247"/>
      <c r="V67" s="500">
        <f>'報告書（事業主控）'!V67</f>
        <v>0</v>
      </c>
      <c r="W67" s="501"/>
      <c r="X67" s="501"/>
      <c r="Y67" s="501"/>
      <c r="Z67" s="500">
        <f>'報告書（事業主控）'!Z67</f>
        <v>0</v>
      </c>
      <c r="AA67" s="501"/>
      <c r="AB67" s="501"/>
      <c r="AC67" s="501"/>
      <c r="AD67" s="500">
        <f>'報告書（事業主控）'!AD67</f>
        <v>0</v>
      </c>
      <c r="AE67" s="501"/>
      <c r="AF67" s="501"/>
      <c r="AG67" s="501"/>
      <c r="AH67" s="500">
        <f>'報告書（事業主控）'!AH67</f>
        <v>0</v>
      </c>
      <c r="AI67" s="501"/>
      <c r="AJ67" s="501"/>
      <c r="AK67" s="502"/>
      <c r="AL67" s="227">
        <f>'報告書（事業主控）'!AL67</f>
        <v>0</v>
      </c>
      <c r="AM67" s="503"/>
      <c r="AN67" s="504">
        <f>'報告書（事業主控）'!AN67</f>
        <v>0</v>
      </c>
      <c r="AO67" s="505"/>
      <c r="AP67" s="505"/>
      <c r="AQ67" s="505"/>
      <c r="AR67" s="505"/>
      <c r="AS67" s="56"/>
    </row>
    <row r="68" spans="2:45" ht="18" customHeight="1">
      <c r="B68" s="525">
        <f>'報告書（事業主控）'!B68</f>
        <v>0</v>
      </c>
      <c r="C68" s="526"/>
      <c r="D68" s="526"/>
      <c r="E68" s="526"/>
      <c r="F68" s="526"/>
      <c r="G68" s="526"/>
      <c r="H68" s="526"/>
      <c r="I68" s="527"/>
      <c r="J68" s="525">
        <f>'報告書（事業主控）'!J68</f>
        <v>0</v>
      </c>
      <c r="K68" s="526"/>
      <c r="L68" s="526"/>
      <c r="M68" s="526"/>
      <c r="N68" s="531"/>
      <c r="O68" s="69">
        <f>'報告書（事業主控）'!O68</f>
        <v>0</v>
      </c>
      <c r="P68" s="5" t="s">
        <v>45</v>
      </c>
      <c r="Q68" s="69">
        <f>'報告書（事業主控）'!Q68</f>
        <v>0</v>
      </c>
      <c r="R68" s="5" t="s">
        <v>46</v>
      </c>
      <c r="S68" s="69">
        <f>'報告書（事業主控）'!S68</f>
        <v>0</v>
      </c>
      <c r="T68" s="429" t="s">
        <v>47</v>
      </c>
      <c r="U68" s="429"/>
      <c r="V68" s="533">
        <f>'報告書（事業主控）'!V68</f>
        <v>0</v>
      </c>
      <c r="W68" s="534"/>
      <c r="X68" s="534"/>
      <c r="Y68" s="64"/>
      <c r="Z68" s="51"/>
      <c r="AA68" s="71"/>
      <c r="AB68" s="71"/>
      <c r="AC68" s="64"/>
      <c r="AD68" s="51"/>
      <c r="AE68" s="71"/>
      <c r="AF68" s="71"/>
      <c r="AG68" s="64"/>
      <c r="AH68" s="506">
        <f>'報告書（事業主控）'!AH68</f>
        <v>0</v>
      </c>
      <c r="AI68" s="507"/>
      <c r="AJ68" s="507"/>
      <c r="AK68" s="535"/>
      <c r="AL68" s="51"/>
      <c r="AM68" s="52"/>
      <c r="AN68" s="506">
        <f>'報告書（事業主控）'!AN68</f>
        <v>0</v>
      </c>
      <c r="AO68" s="507"/>
      <c r="AP68" s="507"/>
      <c r="AQ68" s="507"/>
      <c r="AR68" s="507"/>
      <c r="AS68" s="72"/>
    </row>
    <row r="69" spans="2:45" ht="18" customHeight="1">
      <c r="B69" s="528"/>
      <c r="C69" s="529"/>
      <c r="D69" s="529"/>
      <c r="E69" s="529"/>
      <c r="F69" s="529"/>
      <c r="G69" s="529"/>
      <c r="H69" s="529"/>
      <c r="I69" s="530"/>
      <c r="J69" s="528"/>
      <c r="K69" s="529"/>
      <c r="L69" s="529"/>
      <c r="M69" s="529"/>
      <c r="N69" s="532"/>
      <c r="O69" s="73">
        <f>'報告書（事業主控）'!O69</f>
        <v>0</v>
      </c>
      <c r="P69" s="74" t="s">
        <v>45</v>
      </c>
      <c r="Q69" s="73">
        <f>'報告書（事業主控）'!Q69</f>
        <v>0</v>
      </c>
      <c r="R69" s="74" t="s">
        <v>46</v>
      </c>
      <c r="S69" s="73">
        <f>'報告書（事業主控）'!S69</f>
        <v>0</v>
      </c>
      <c r="T69" s="247" t="s">
        <v>48</v>
      </c>
      <c r="U69" s="247"/>
      <c r="V69" s="500">
        <f>'報告書（事業主控）'!V69</f>
        <v>0</v>
      </c>
      <c r="W69" s="501"/>
      <c r="X69" s="501"/>
      <c r="Y69" s="501"/>
      <c r="Z69" s="500">
        <f>'報告書（事業主控）'!Z69</f>
        <v>0</v>
      </c>
      <c r="AA69" s="501"/>
      <c r="AB69" s="501"/>
      <c r="AC69" s="501"/>
      <c r="AD69" s="500">
        <f>'報告書（事業主控）'!AD69</f>
        <v>0</v>
      </c>
      <c r="AE69" s="501"/>
      <c r="AF69" s="501"/>
      <c r="AG69" s="501"/>
      <c r="AH69" s="500">
        <f>'報告書（事業主控）'!AH69</f>
        <v>0</v>
      </c>
      <c r="AI69" s="501"/>
      <c r="AJ69" s="501"/>
      <c r="AK69" s="502"/>
      <c r="AL69" s="227">
        <f>'報告書（事業主控）'!AL69</f>
        <v>0</v>
      </c>
      <c r="AM69" s="503"/>
      <c r="AN69" s="504">
        <f>'報告書（事業主控）'!AN69</f>
        <v>0</v>
      </c>
      <c r="AO69" s="505"/>
      <c r="AP69" s="505"/>
      <c r="AQ69" s="505"/>
      <c r="AR69" s="505"/>
      <c r="AS69" s="56"/>
    </row>
    <row r="70" spans="2:45" ht="18" customHeight="1">
      <c r="B70" s="525">
        <f>'報告書（事業主控）'!B70</f>
        <v>0</v>
      </c>
      <c r="C70" s="526"/>
      <c r="D70" s="526"/>
      <c r="E70" s="526"/>
      <c r="F70" s="526"/>
      <c r="G70" s="526"/>
      <c r="H70" s="526"/>
      <c r="I70" s="527"/>
      <c r="J70" s="525">
        <f>'報告書（事業主控）'!J70</f>
        <v>0</v>
      </c>
      <c r="K70" s="526"/>
      <c r="L70" s="526"/>
      <c r="M70" s="526"/>
      <c r="N70" s="531"/>
      <c r="O70" s="69">
        <f>'報告書（事業主控）'!O70</f>
        <v>0</v>
      </c>
      <c r="P70" s="5" t="s">
        <v>45</v>
      </c>
      <c r="Q70" s="69">
        <f>'報告書（事業主控）'!Q70</f>
        <v>0</v>
      </c>
      <c r="R70" s="5" t="s">
        <v>46</v>
      </c>
      <c r="S70" s="69">
        <f>'報告書（事業主控）'!S70</f>
        <v>0</v>
      </c>
      <c r="T70" s="429" t="s">
        <v>47</v>
      </c>
      <c r="U70" s="429"/>
      <c r="V70" s="533">
        <f>'報告書（事業主控）'!V70</f>
        <v>0</v>
      </c>
      <c r="W70" s="534"/>
      <c r="X70" s="534"/>
      <c r="Y70" s="64"/>
      <c r="Z70" s="51"/>
      <c r="AA70" s="71"/>
      <c r="AB70" s="71"/>
      <c r="AC70" s="64"/>
      <c r="AD70" s="51"/>
      <c r="AE70" s="71"/>
      <c r="AF70" s="71"/>
      <c r="AG70" s="64"/>
      <c r="AH70" s="506">
        <f>'報告書（事業主控）'!AH70</f>
        <v>0</v>
      </c>
      <c r="AI70" s="507"/>
      <c r="AJ70" s="507"/>
      <c r="AK70" s="535"/>
      <c r="AL70" s="51"/>
      <c r="AM70" s="52"/>
      <c r="AN70" s="506">
        <f>'報告書（事業主控）'!AN70</f>
        <v>0</v>
      </c>
      <c r="AO70" s="507"/>
      <c r="AP70" s="507"/>
      <c r="AQ70" s="507"/>
      <c r="AR70" s="507"/>
      <c r="AS70" s="72"/>
    </row>
    <row r="71" spans="2:45" ht="18" customHeight="1">
      <c r="B71" s="528"/>
      <c r="C71" s="529"/>
      <c r="D71" s="529"/>
      <c r="E71" s="529"/>
      <c r="F71" s="529"/>
      <c r="G71" s="529"/>
      <c r="H71" s="529"/>
      <c r="I71" s="530"/>
      <c r="J71" s="528"/>
      <c r="K71" s="529"/>
      <c r="L71" s="529"/>
      <c r="M71" s="529"/>
      <c r="N71" s="532"/>
      <c r="O71" s="73">
        <f>'報告書（事業主控）'!O71</f>
        <v>0</v>
      </c>
      <c r="P71" s="74" t="s">
        <v>45</v>
      </c>
      <c r="Q71" s="73">
        <f>'報告書（事業主控）'!Q71</f>
        <v>0</v>
      </c>
      <c r="R71" s="74" t="s">
        <v>46</v>
      </c>
      <c r="S71" s="73">
        <f>'報告書（事業主控）'!S71</f>
        <v>0</v>
      </c>
      <c r="T71" s="247" t="s">
        <v>48</v>
      </c>
      <c r="U71" s="247"/>
      <c r="V71" s="500">
        <f>'報告書（事業主控）'!V71</f>
        <v>0</v>
      </c>
      <c r="W71" s="501"/>
      <c r="X71" s="501"/>
      <c r="Y71" s="501"/>
      <c r="Z71" s="500">
        <f>'報告書（事業主控）'!Z71</f>
        <v>0</v>
      </c>
      <c r="AA71" s="501"/>
      <c r="AB71" s="501"/>
      <c r="AC71" s="501"/>
      <c r="AD71" s="500">
        <f>'報告書（事業主控）'!AD71</f>
        <v>0</v>
      </c>
      <c r="AE71" s="501"/>
      <c r="AF71" s="501"/>
      <c r="AG71" s="501"/>
      <c r="AH71" s="500">
        <f>'報告書（事業主控）'!AH71</f>
        <v>0</v>
      </c>
      <c r="AI71" s="501"/>
      <c r="AJ71" s="501"/>
      <c r="AK71" s="502"/>
      <c r="AL71" s="227">
        <f>'報告書（事業主控）'!AL71</f>
        <v>0</v>
      </c>
      <c r="AM71" s="503"/>
      <c r="AN71" s="504">
        <f>'報告書（事業主控）'!AN71</f>
        <v>0</v>
      </c>
      <c r="AO71" s="505"/>
      <c r="AP71" s="505"/>
      <c r="AQ71" s="505"/>
      <c r="AR71" s="505"/>
      <c r="AS71" s="56"/>
    </row>
    <row r="72" spans="2:45" ht="18" customHeight="1">
      <c r="B72" s="525">
        <f>'報告書（事業主控）'!B72</f>
        <v>0</v>
      </c>
      <c r="C72" s="526"/>
      <c r="D72" s="526"/>
      <c r="E72" s="526"/>
      <c r="F72" s="526"/>
      <c r="G72" s="526"/>
      <c r="H72" s="526"/>
      <c r="I72" s="527"/>
      <c r="J72" s="525">
        <f>'報告書（事業主控）'!J72</f>
        <v>0</v>
      </c>
      <c r="K72" s="526"/>
      <c r="L72" s="526"/>
      <c r="M72" s="526"/>
      <c r="N72" s="531"/>
      <c r="O72" s="69">
        <f>'報告書（事業主控）'!O72</f>
        <v>0</v>
      </c>
      <c r="P72" s="5" t="s">
        <v>45</v>
      </c>
      <c r="Q72" s="69">
        <f>'報告書（事業主控）'!Q72</f>
        <v>0</v>
      </c>
      <c r="R72" s="5" t="s">
        <v>46</v>
      </c>
      <c r="S72" s="69">
        <f>'報告書（事業主控）'!S72</f>
        <v>0</v>
      </c>
      <c r="T72" s="429" t="s">
        <v>47</v>
      </c>
      <c r="U72" s="429"/>
      <c r="V72" s="533">
        <f>'報告書（事業主控）'!V72</f>
        <v>0</v>
      </c>
      <c r="W72" s="534"/>
      <c r="X72" s="534"/>
      <c r="Y72" s="64"/>
      <c r="Z72" s="51"/>
      <c r="AA72" s="71"/>
      <c r="AB72" s="71"/>
      <c r="AC72" s="64"/>
      <c r="AD72" s="51"/>
      <c r="AE72" s="71"/>
      <c r="AF72" s="71"/>
      <c r="AG72" s="64"/>
      <c r="AH72" s="506">
        <f>'報告書（事業主控）'!AH72</f>
        <v>0</v>
      </c>
      <c r="AI72" s="507"/>
      <c r="AJ72" s="507"/>
      <c r="AK72" s="535"/>
      <c r="AL72" s="51"/>
      <c r="AM72" s="52"/>
      <c r="AN72" s="506">
        <f>'報告書（事業主控）'!AN72</f>
        <v>0</v>
      </c>
      <c r="AO72" s="507"/>
      <c r="AP72" s="507"/>
      <c r="AQ72" s="507"/>
      <c r="AR72" s="507"/>
      <c r="AS72" s="72"/>
    </row>
    <row r="73" spans="2:45" ht="18" customHeight="1">
      <c r="B73" s="528"/>
      <c r="C73" s="529"/>
      <c r="D73" s="529"/>
      <c r="E73" s="529"/>
      <c r="F73" s="529"/>
      <c r="G73" s="529"/>
      <c r="H73" s="529"/>
      <c r="I73" s="530"/>
      <c r="J73" s="528"/>
      <c r="K73" s="529"/>
      <c r="L73" s="529"/>
      <c r="M73" s="529"/>
      <c r="N73" s="532"/>
      <c r="O73" s="73">
        <f>'報告書（事業主控）'!O73</f>
        <v>0</v>
      </c>
      <c r="P73" s="74" t="s">
        <v>45</v>
      </c>
      <c r="Q73" s="73">
        <f>'報告書（事業主控）'!Q73</f>
        <v>0</v>
      </c>
      <c r="R73" s="74" t="s">
        <v>46</v>
      </c>
      <c r="S73" s="73">
        <f>'報告書（事業主控）'!S73</f>
        <v>0</v>
      </c>
      <c r="T73" s="247" t="s">
        <v>48</v>
      </c>
      <c r="U73" s="247"/>
      <c r="V73" s="500">
        <f>'報告書（事業主控）'!V73</f>
        <v>0</v>
      </c>
      <c r="W73" s="501"/>
      <c r="X73" s="501"/>
      <c r="Y73" s="501"/>
      <c r="Z73" s="500">
        <f>'報告書（事業主控）'!Z73</f>
        <v>0</v>
      </c>
      <c r="AA73" s="501"/>
      <c r="AB73" s="501"/>
      <c r="AC73" s="501"/>
      <c r="AD73" s="500">
        <f>'報告書（事業主控）'!AD73</f>
        <v>0</v>
      </c>
      <c r="AE73" s="501"/>
      <c r="AF73" s="501"/>
      <c r="AG73" s="501"/>
      <c r="AH73" s="500">
        <f>'報告書（事業主控）'!AH73</f>
        <v>0</v>
      </c>
      <c r="AI73" s="501"/>
      <c r="AJ73" s="501"/>
      <c r="AK73" s="502"/>
      <c r="AL73" s="227">
        <f>'報告書（事業主控）'!AL73</f>
        <v>0</v>
      </c>
      <c r="AM73" s="503"/>
      <c r="AN73" s="504">
        <f>'報告書（事業主控）'!AN73</f>
        <v>0</v>
      </c>
      <c r="AO73" s="505"/>
      <c r="AP73" s="505"/>
      <c r="AQ73" s="505"/>
      <c r="AR73" s="505"/>
      <c r="AS73" s="56"/>
    </row>
    <row r="74" spans="2:45" ht="18" customHeight="1">
      <c r="B74" s="525">
        <f>'報告書（事業主控）'!B74</f>
        <v>0</v>
      </c>
      <c r="C74" s="526"/>
      <c r="D74" s="526"/>
      <c r="E74" s="526"/>
      <c r="F74" s="526"/>
      <c r="G74" s="526"/>
      <c r="H74" s="526"/>
      <c r="I74" s="527"/>
      <c r="J74" s="525">
        <f>'報告書（事業主控）'!J74</f>
        <v>0</v>
      </c>
      <c r="K74" s="526"/>
      <c r="L74" s="526"/>
      <c r="M74" s="526"/>
      <c r="N74" s="531"/>
      <c r="O74" s="69">
        <f>'報告書（事業主控）'!O74</f>
        <v>0</v>
      </c>
      <c r="P74" s="5" t="s">
        <v>45</v>
      </c>
      <c r="Q74" s="69">
        <f>'報告書（事業主控）'!Q74</f>
        <v>0</v>
      </c>
      <c r="R74" s="5" t="s">
        <v>46</v>
      </c>
      <c r="S74" s="69">
        <f>'報告書（事業主控）'!S74</f>
        <v>0</v>
      </c>
      <c r="T74" s="429" t="s">
        <v>47</v>
      </c>
      <c r="U74" s="429"/>
      <c r="V74" s="533">
        <f>'報告書（事業主控）'!V74</f>
        <v>0</v>
      </c>
      <c r="W74" s="534"/>
      <c r="X74" s="534"/>
      <c r="Y74" s="64"/>
      <c r="Z74" s="51"/>
      <c r="AA74" s="71"/>
      <c r="AB74" s="71"/>
      <c r="AC74" s="64"/>
      <c r="AD74" s="51"/>
      <c r="AE74" s="71"/>
      <c r="AF74" s="71"/>
      <c r="AG74" s="64"/>
      <c r="AH74" s="506">
        <f>'報告書（事業主控）'!AH74</f>
        <v>0</v>
      </c>
      <c r="AI74" s="507"/>
      <c r="AJ74" s="507"/>
      <c r="AK74" s="535"/>
      <c r="AL74" s="51"/>
      <c r="AM74" s="52"/>
      <c r="AN74" s="506">
        <f>'報告書（事業主控）'!AN74</f>
        <v>0</v>
      </c>
      <c r="AO74" s="507"/>
      <c r="AP74" s="507"/>
      <c r="AQ74" s="507"/>
      <c r="AR74" s="507"/>
      <c r="AS74" s="72"/>
    </row>
    <row r="75" spans="2:45" ht="18" customHeight="1">
      <c r="B75" s="528"/>
      <c r="C75" s="529"/>
      <c r="D75" s="529"/>
      <c r="E75" s="529"/>
      <c r="F75" s="529"/>
      <c r="G75" s="529"/>
      <c r="H75" s="529"/>
      <c r="I75" s="530"/>
      <c r="J75" s="528"/>
      <c r="K75" s="529"/>
      <c r="L75" s="529"/>
      <c r="M75" s="529"/>
      <c r="N75" s="532"/>
      <c r="O75" s="73">
        <f>'報告書（事業主控）'!O75</f>
        <v>0</v>
      </c>
      <c r="P75" s="74" t="s">
        <v>45</v>
      </c>
      <c r="Q75" s="73">
        <f>'報告書（事業主控）'!Q75</f>
        <v>0</v>
      </c>
      <c r="R75" s="74" t="s">
        <v>46</v>
      </c>
      <c r="S75" s="73">
        <f>'報告書（事業主控）'!S75</f>
        <v>0</v>
      </c>
      <c r="T75" s="247" t="s">
        <v>48</v>
      </c>
      <c r="U75" s="247"/>
      <c r="V75" s="500">
        <f>'報告書（事業主控）'!V75</f>
        <v>0</v>
      </c>
      <c r="W75" s="501"/>
      <c r="X75" s="501"/>
      <c r="Y75" s="501"/>
      <c r="Z75" s="500">
        <f>'報告書（事業主控）'!Z75</f>
        <v>0</v>
      </c>
      <c r="AA75" s="501"/>
      <c r="AB75" s="501"/>
      <c r="AC75" s="501"/>
      <c r="AD75" s="500">
        <f>'報告書（事業主控）'!AD75</f>
        <v>0</v>
      </c>
      <c r="AE75" s="501"/>
      <c r="AF75" s="501"/>
      <c r="AG75" s="501"/>
      <c r="AH75" s="500">
        <f>'報告書（事業主控）'!AH75</f>
        <v>0</v>
      </c>
      <c r="AI75" s="501"/>
      <c r="AJ75" s="501"/>
      <c r="AK75" s="502"/>
      <c r="AL75" s="227">
        <f>'報告書（事業主控）'!AL75</f>
        <v>0</v>
      </c>
      <c r="AM75" s="503"/>
      <c r="AN75" s="504">
        <f>'報告書（事業主控）'!AN75</f>
        <v>0</v>
      </c>
      <c r="AO75" s="505"/>
      <c r="AP75" s="505"/>
      <c r="AQ75" s="505"/>
      <c r="AR75" s="505"/>
      <c r="AS75" s="56"/>
    </row>
    <row r="76" spans="2:45" ht="18" customHeight="1">
      <c r="B76" s="525">
        <f>'報告書（事業主控）'!B76</f>
        <v>0</v>
      </c>
      <c r="C76" s="526"/>
      <c r="D76" s="526"/>
      <c r="E76" s="526"/>
      <c r="F76" s="526"/>
      <c r="G76" s="526"/>
      <c r="H76" s="526"/>
      <c r="I76" s="527"/>
      <c r="J76" s="525">
        <f>'報告書（事業主控）'!J76</f>
        <v>0</v>
      </c>
      <c r="K76" s="526"/>
      <c r="L76" s="526"/>
      <c r="M76" s="526"/>
      <c r="N76" s="531"/>
      <c r="O76" s="69">
        <f>'報告書（事業主控）'!O76</f>
        <v>0</v>
      </c>
      <c r="P76" s="5" t="s">
        <v>45</v>
      </c>
      <c r="Q76" s="69">
        <f>'報告書（事業主控）'!Q76</f>
        <v>0</v>
      </c>
      <c r="R76" s="5" t="s">
        <v>46</v>
      </c>
      <c r="S76" s="69">
        <f>'報告書（事業主控）'!S76</f>
        <v>0</v>
      </c>
      <c r="T76" s="429" t="s">
        <v>47</v>
      </c>
      <c r="U76" s="429"/>
      <c r="V76" s="533">
        <f>'報告書（事業主控）'!V76</f>
        <v>0</v>
      </c>
      <c r="W76" s="534"/>
      <c r="X76" s="534"/>
      <c r="Y76" s="64"/>
      <c r="Z76" s="51"/>
      <c r="AA76" s="71"/>
      <c r="AB76" s="71"/>
      <c r="AC76" s="64"/>
      <c r="AD76" s="51"/>
      <c r="AE76" s="71"/>
      <c r="AF76" s="71"/>
      <c r="AG76" s="64"/>
      <c r="AH76" s="506">
        <f>'報告書（事業主控）'!AH76</f>
        <v>0</v>
      </c>
      <c r="AI76" s="507"/>
      <c r="AJ76" s="507"/>
      <c r="AK76" s="535"/>
      <c r="AL76" s="51"/>
      <c r="AM76" s="52"/>
      <c r="AN76" s="506">
        <f>'報告書（事業主控）'!AN76</f>
        <v>0</v>
      </c>
      <c r="AO76" s="507"/>
      <c r="AP76" s="507"/>
      <c r="AQ76" s="507"/>
      <c r="AR76" s="507"/>
      <c r="AS76" s="72"/>
    </row>
    <row r="77" spans="2:45" ht="18" customHeight="1">
      <c r="B77" s="528"/>
      <c r="C77" s="529"/>
      <c r="D77" s="529"/>
      <c r="E77" s="529"/>
      <c r="F77" s="529"/>
      <c r="G77" s="529"/>
      <c r="H77" s="529"/>
      <c r="I77" s="530"/>
      <c r="J77" s="528"/>
      <c r="K77" s="529"/>
      <c r="L77" s="529"/>
      <c r="M77" s="529"/>
      <c r="N77" s="532"/>
      <c r="O77" s="73">
        <f>'報告書（事業主控）'!O77</f>
        <v>0</v>
      </c>
      <c r="P77" s="74" t="s">
        <v>45</v>
      </c>
      <c r="Q77" s="73">
        <f>'報告書（事業主控）'!Q77</f>
        <v>0</v>
      </c>
      <c r="R77" s="74" t="s">
        <v>46</v>
      </c>
      <c r="S77" s="73">
        <f>'報告書（事業主控）'!S77</f>
        <v>0</v>
      </c>
      <c r="T77" s="247" t="s">
        <v>48</v>
      </c>
      <c r="U77" s="247"/>
      <c r="V77" s="500">
        <f>'報告書（事業主控）'!V77</f>
        <v>0</v>
      </c>
      <c r="W77" s="501"/>
      <c r="X77" s="501"/>
      <c r="Y77" s="501"/>
      <c r="Z77" s="500">
        <f>'報告書（事業主控）'!Z77</f>
        <v>0</v>
      </c>
      <c r="AA77" s="501"/>
      <c r="AB77" s="501"/>
      <c r="AC77" s="501"/>
      <c r="AD77" s="500">
        <f>'報告書（事業主控）'!AD77</f>
        <v>0</v>
      </c>
      <c r="AE77" s="501"/>
      <c r="AF77" s="501"/>
      <c r="AG77" s="501"/>
      <c r="AH77" s="500">
        <f>'報告書（事業主控）'!AH77</f>
        <v>0</v>
      </c>
      <c r="AI77" s="501"/>
      <c r="AJ77" s="501"/>
      <c r="AK77" s="502"/>
      <c r="AL77" s="227">
        <f>'報告書（事業主控）'!AL77</f>
        <v>0</v>
      </c>
      <c r="AM77" s="503"/>
      <c r="AN77" s="504">
        <f>'報告書（事業主控）'!AN77</f>
        <v>0</v>
      </c>
      <c r="AO77" s="505"/>
      <c r="AP77" s="505"/>
      <c r="AQ77" s="505"/>
      <c r="AR77" s="505"/>
      <c r="AS77" s="56"/>
    </row>
    <row r="78" spans="2:45" ht="18" customHeight="1">
      <c r="B78" s="342" t="s">
        <v>82</v>
      </c>
      <c r="C78" s="343"/>
      <c r="D78" s="343"/>
      <c r="E78" s="344"/>
      <c r="F78" s="536">
        <f>'報告書（事業主控）'!F78</f>
        <v>0</v>
      </c>
      <c r="G78" s="537"/>
      <c r="H78" s="537"/>
      <c r="I78" s="537"/>
      <c r="J78" s="537"/>
      <c r="K78" s="537"/>
      <c r="L78" s="537"/>
      <c r="M78" s="537"/>
      <c r="N78" s="538"/>
      <c r="O78" s="342" t="s">
        <v>60</v>
      </c>
      <c r="P78" s="343"/>
      <c r="Q78" s="343"/>
      <c r="R78" s="343"/>
      <c r="S78" s="343"/>
      <c r="T78" s="343"/>
      <c r="U78" s="344"/>
      <c r="V78" s="506">
        <f>'報告書（事業主控）'!V78</f>
        <v>0</v>
      </c>
      <c r="W78" s="507"/>
      <c r="X78" s="507"/>
      <c r="Y78" s="535"/>
      <c r="Z78" s="51"/>
      <c r="AA78" s="71"/>
      <c r="AB78" s="71"/>
      <c r="AC78" s="64"/>
      <c r="AD78" s="51"/>
      <c r="AE78" s="71"/>
      <c r="AF78" s="71"/>
      <c r="AG78" s="64"/>
      <c r="AH78" s="506">
        <f>'報告書（事業主控）'!AH78</f>
        <v>0</v>
      </c>
      <c r="AI78" s="507"/>
      <c r="AJ78" s="507"/>
      <c r="AK78" s="535"/>
      <c r="AL78" s="51"/>
      <c r="AM78" s="52"/>
      <c r="AN78" s="506">
        <f>'報告書（事業主控）'!AN78</f>
        <v>0</v>
      </c>
      <c r="AO78" s="507"/>
      <c r="AP78" s="507"/>
      <c r="AQ78" s="507"/>
      <c r="AR78" s="507"/>
      <c r="AS78" s="72"/>
    </row>
    <row r="79" spans="2:45" ht="18" customHeight="1">
      <c r="B79" s="345"/>
      <c r="C79" s="346"/>
      <c r="D79" s="346"/>
      <c r="E79" s="347"/>
      <c r="F79" s="539"/>
      <c r="G79" s="540"/>
      <c r="H79" s="540"/>
      <c r="I79" s="540"/>
      <c r="J79" s="540"/>
      <c r="K79" s="540"/>
      <c r="L79" s="540"/>
      <c r="M79" s="540"/>
      <c r="N79" s="541"/>
      <c r="O79" s="345"/>
      <c r="P79" s="346"/>
      <c r="Q79" s="346"/>
      <c r="R79" s="346"/>
      <c r="S79" s="346"/>
      <c r="T79" s="346"/>
      <c r="U79" s="347"/>
      <c r="V79" s="305">
        <f>'報告書（事業主控）'!V79</f>
        <v>0</v>
      </c>
      <c r="W79" s="424"/>
      <c r="X79" s="424"/>
      <c r="Y79" s="427"/>
      <c r="Z79" s="305">
        <f>'報告書（事業主控）'!Z79</f>
        <v>0</v>
      </c>
      <c r="AA79" s="425"/>
      <c r="AB79" s="425"/>
      <c r="AC79" s="426"/>
      <c r="AD79" s="305">
        <f>'報告書（事業主控）'!AD79</f>
        <v>0</v>
      </c>
      <c r="AE79" s="425"/>
      <c r="AF79" s="425"/>
      <c r="AG79" s="426"/>
      <c r="AH79" s="305">
        <f>'報告書（事業主控）'!AH79</f>
        <v>0</v>
      </c>
      <c r="AI79" s="306"/>
      <c r="AJ79" s="306"/>
      <c r="AK79" s="306"/>
      <c r="AL79" s="53"/>
      <c r="AM79" s="54"/>
      <c r="AN79" s="305">
        <f>'報告書（事業主控）'!AN79</f>
        <v>0</v>
      </c>
      <c r="AO79" s="424"/>
      <c r="AP79" s="424"/>
      <c r="AQ79" s="424"/>
      <c r="AR79" s="424"/>
      <c r="AS79" s="183"/>
    </row>
    <row r="80" spans="2:45" ht="18" customHeight="1">
      <c r="B80" s="348"/>
      <c r="C80" s="349"/>
      <c r="D80" s="349"/>
      <c r="E80" s="350"/>
      <c r="F80" s="542"/>
      <c r="G80" s="543"/>
      <c r="H80" s="543"/>
      <c r="I80" s="543"/>
      <c r="J80" s="543"/>
      <c r="K80" s="543"/>
      <c r="L80" s="543"/>
      <c r="M80" s="543"/>
      <c r="N80" s="544"/>
      <c r="O80" s="348"/>
      <c r="P80" s="349"/>
      <c r="Q80" s="349"/>
      <c r="R80" s="349"/>
      <c r="S80" s="349"/>
      <c r="T80" s="349"/>
      <c r="U80" s="350"/>
      <c r="V80" s="504">
        <f>'報告書（事業主控）'!V80</f>
        <v>0</v>
      </c>
      <c r="W80" s="505"/>
      <c r="X80" s="505"/>
      <c r="Y80" s="508"/>
      <c r="Z80" s="504">
        <f>'報告書（事業主控）'!Z80</f>
        <v>0</v>
      </c>
      <c r="AA80" s="505"/>
      <c r="AB80" s="505"/>
      <c r="AC80" s="508"/>
      <c r="AD80" s="504">
        <f>'報告書（事業主控）'!AD80</f>
        <v>0</v>
      </c>
      <c r="AE80" s="505"/>
      <c r="AF80" s="505"/>
      <c r="AG80" s="508"/>
      <c r="AH80" s="504">
        <f>'報告書（事業主控）'!AH80</f>
        <v>0</v>
      </c>
      <c r="AI80" s="505"/>
      <c r="AJ80" s="505"/>
      <c r="AK80" s="508"/>
      <c r="AL80" s="55"/>
      <c r="AM80" s="56"/>
      <c r="AN80" s="504">
        <f>'報告書（事業主控）'!AN80</f>
        <v>0</v>
      </c>
      <c r="AO80" s="505"/>
      <c r="AP80" s="505"/>
      <c r="AQ80" s="505"/>
      <c r="AR80" s="505"/>
      <c r="AS80" s="56"/>
    </row>
    <row r="81" spans="2:45" ht="18" customHeight="1">
      <c r="AN81" s="499">
        <f>'報告書（事業主控）'!AN81</f>
        <v>0</v>
      </c>
      <c r="AO81" s="499"/>
      <c r="AP81" s="499"/>
      <c r="AQ81" s="499"/>
      <c r="AR81" s="499"/>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275" t="s">
        <v>265</v>
      </c>
      <c r="AN90" s="509"/>
      <c r="AO90" s="509"/>
      <c r="AP90" s="510"/>
    </row>
    <row r="91" spans="2:45" ht="12.75" customHeight="1">
      <c r="M91" s="47"/>
      <c r="N91" s="47"/>
      <c r="O91" s="47"/>
      <c r="P91" s="47"/>
      <c r="Q91" s="47"/>
      <c r="R91" s="47"/>
      <c r="S91" s="47"/>
      <c r="T91" s="48"/>
      <c r="U91" s="48"/>
      <c r="V91" s="48"/>
      <c r="W91" s="48"/>
      <c r="X91" s="48"/>
      <c r="Y91" s="48"/>
      <c r="Z91" s="48"/>
      <c r="AA91" s="47"/>
      <c r="AB91" s="47"/>
      <c r="AC91" s="47"/>
      <c r="AL91" s="46"/>
      <c r="AM91" s="511"/>
      <c r="AN91" s="512"/>
      <c r="AO91" s="512"/>
      <c r="AP91" s="513"/>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69" t="s">
        <v>2</v>
      </c>
      <c r="C94" s="370"/>
      <c r="D94" s="370"/>
      <c r="E94" s="370"/>
      <c r="F94" s="370"/>
      <c r="G94" s="370"/>
      <c r="H94" s="370"/>
      <c r="I94" s="370"/>
      <c r="J94" s="372" t="s">
        <v>10</v>
      </c>
      <c r="K94" s="372"/>
      <c r="L94" s="3" t="s">
        <v>3</v>
      </c>
      <c r="M94" s="372" t="s">
        <v>11</v>
      </c>
      <c r="N94" s="372"/>
      <c r="O94" s="373" t="s">
        <v>12</v>
      </c>
      <c r="P94" s="372"/>
      <c r="Q94" s="372"/>
      <c r="R94" s="372"/>
      <c r="S94" s="372"/>
      <c r="T94" s="372"/>
      <c r="U94" s="372" t="s">
        <v>13</v>
      </c>
      <c r="V94" s="372"/>
      <c r="W94" s="372"/>
      <c r="AD94" s="5"/>
      <c r="AE94" s="5"/>
      <c r="AF94" s="5"/>
      <c r="AG94" s="5"/>
      <c r="AH94" s="5"/>
      <c r="AI94" s="5"/>
      <c r="AJ94" s="5"/>
      <c r="AL94" s="298">
        <f ca="1">$AL$9</f>
        <v>30</v>
      </c>
      <c r="AM94" s="282"/>
      <c r="AN94" s="287" t="s">
        <v>4</v>
      </c>
      <c r="AO94" s="287"/>
      <c r="AP94" s="282">
        <v>3</v>
      </c>
      <c r="AQ94" s="282"/>
      <c r="AR94" s="287" t="s">
        <v>5</v>
      </c>
      <c r="AS94" s="389"/>
    </row>
    <row r="95" spans="2:45" ht="13.5" customHeight="1">
      <c r="B95" s="370"/>
      <c r="C95" s="370"/>
      <c r="D95" s="370"/>
      <c r="E95" s="370"/>
      <c r="F95" s="370"/>
      <c r="G95" s="370"/>
      <c r="H95" s="370"/>
      <c r="I95" s="370"/>
      <c r="J95" s="380" t="str">
        <f>$J$10</f>
        <v>4</v>
      </c>
      <c r="K95" s="377" t="str">
        <f>$K$10</f>
        <v>7</v>
      </c>
      <c r="L95" s="382" t="str">
        <f>$L$10</f>
        <v>1</v>
      </c>
      <c r="M95" s="385" t="str">
        <f>$M$10</f>
        <v>0</v>
      </c>
      <c r="N95" s="377" t="str">
        <f>$N$10</f>
        <v>2</v>
      </c>
      <c r="O95" s="385" t="str">
        <f>$O$10</f>
        <v>9</v>
      </c>
      <c r="P95" s="374" t="str">
        <f>$P$10</f>
        <v>3</v>
      </c>
      <c r="Q95" s="374" t="str">
        <f>$Q$10</f>
        <v>2</v>
      </c>
      <c r="R95" s="374" t="str">
        <f>$R$10</f>
        <v>0</v>
      </c>
      <c r="S95" s="374" t="str">
        <f>$S$10</f>
        <v>3</v>
      </c>
      <c r="T95" s="377" t="str">
        <f>$T$10</f>
        <v>5</v>
      </c>
      <c r="U95" s="385">
        <f>$U$10</f>
        <v>0</v>
      </c>
      <c r="V95" s="374">
        <f>$V$10</f>
        <v>0</v>
      </c>
      <c r="W95" s="377">
        <f>$W$10</f>
        <v>0</v>
      </c>
      <c r="AD95" s="5"/>
      <c r="AE95" s="5"/>
      <c r="AF95" s="5"/>
      <c r="AG95" s="5"/>
      <c r="AH95" s="5"/>
      <c r="AI95" s="5"/>
      <c r="AJ95" s="5"/>
      <c r="AL95" s="283"/>
      <c r="AM95" s="284"/>
      <c r="AN95" s="288"/>
      <c r="AO95" s="288"/>
      <c r="AP95" s="284"/>
      <c r="AQ95" s="284"/>
      <c r="AR95" s="288"/>
      <c r="AS95" s="390"/>
    </row>
    <row r="96" spans="2:45" ht="9" customHeight="1">
      <c r="B96" s="370"/>
      <c r="C96" s="370"/>
      <c r="D96" s="370"/>
      <c r="E96" s="370"/>
      <c r="F96" s="370"/>
      <c r="G96" s="370"/>
      <c r="H96" s="370"/>
      <c r="I96" s="370"/>
      <c r="J96" s="381"/>
      <c r="K96" s="378"/>
      <c r="L96" s="383"/>
      <c r="M96" s="386"/>
      <c r="N96" s="378"/>
      <c r="O96" s="386"/>
      <c r="P96" s="375"/>
      <c r="Q96" s="375"/>
      <c r="R96" s="375"/>
      <c r="S96" s="375"/>
      <c r="T96" s="378"/>
      <c r="U96" s="386"/>
      <c r="V96" s="375"/>
      <c r="W96" s="378"/>
      <c r="AD96" s="5"/>
      <c r="AE96" s="5"/>
      <c r="AF96" s="5"/>
      <c r="AG96" s="5"/>
      <c r="AH96" s="5"/>
      <c r="AI96" s="5"/>
      <c r="AJ96" s="5"/>
      <c r="AL96" s="285"/>
      <c r="AM96" s="286"/>
      <c r="AN96" s="289"/>
      <c r="AO96" s="289"/>
      <c r="AP96" s="286"/>
      <c r="AQ96" s="286"/>
      <c r="AR96" s="289"/>
      <c r="AS96" s="391"/>
    </row>
    <row r="97" spans="2:45" ht="6" customHeight="1">
      <c r="B97" s="371"/>
      <c r="C97" s="371"/>
      <c r="D97" s="371"/>
      <c r="E97" s="371"/>
      <c r="F97" s="371"/>
      <c r="G97" s="371"/>
      <c r="H97" s="371"/>
      <c r="I97" s="371"/>
      <c r="J97" s="381"/>
      <c r="K97" s="379"/>
      <c r="L97" s="384"/>
      <c r="M97" s="387"/>
      <c r="N97" s="379"/>
      <c r="O97" s="387"/>
      <c r="P97" s="376"/>
      <c r="Q97" s="376"/>
      <c r="R97" s="376"/>
      <c r="S97" s="376"/>
      <c r="T97" s="379"/>
      <c r="U97" s="387"/>
      <c r="V97" s="376"/>
      <c r="W97" s="379"/>
    </row>
    <row r="98" spans="2:45" ht="15" customHeight="1">
      <c r="B98" s="251" t="s">
        <v>51</v>
      </c>
      <c r="C98" s="252"/>
      <c r="D98" s="252"/>
      <c r="E98" s="252"/>
      <c r="F98" s="252"/>
      <c r="G98" s="252"/>
      <c r="H98" s="252"/>
      <c r="I98" s="253"/>
      <c r="J98" s="251" t="s">
        <v>6</v>
      </c>
      <c r="K98" s="252"/>
      <c r="L98" s="252"/>
      <c r="M98" s="252"/>
      <c r="N98" s="260"/>
      <c r="O98" s="263" t="s">
        <v>52</v>
      </c>
      <c r="P98" s="252"/>
      <c r="Q98" s="252"/>
      <c r="R98" s="252"/>
      <c r="S98" s="252"/>
      <c r="T98" s="252"/>
      <c r="U98" s="253"/>
      <c r="V98" s="12" t="s">
        <v>53</v>
      </c>
      <c r="W98" s="25"/>
      <c r="X98" s="25"/>
      <c r="Y98" s="307" t="s">
        <v>54</v>
      </c>
      <c r="Z98" s="307"/>
      <c r="AA98" s="307"/>
      <c r="AB98" s="307"/>
      <c r="AC98" s="307"/>
      <c r="AD98" s="307"/>
      <c r="AE98" s="307"/>
      <c r="AF98" s="307"/>
      <c r="AG98" s="307"/>
      <c r="AH98" s="307"/>
      <c r="AI98" s="25"/>
      <c r="AJ98" s="25"/>
      <c r="AK98" s="26"/>
      <c r="AL98" s="230" t="s">
        <v>55</v>
      </c>
      <c r="AM98" s="230"/>
      <c r="AN98" s="292" t="s">
        <v>59</v>
      </c>
      <c r="AO98" s="292"/>
      <c r="AP98" s="292"/>
      <c r="AQ98" s="292"/>
      <c r="AR98" s="292"/>
      <c r="AS98" s="293"/>
    </row>
    <row r="99" spans="2:45" ht="13.5" customHeight="1">
      <c r="B99" s="254"/>
      <c r="C99" s="255"/>
      <c r="D99" s="255"/>
      <c r="E99" s="255"/>
      <c r="F99" s="255"/>
      <c r="G99" s="255"/>
      <c r="H99" s="255"/>
      <c r="I99" s="256"/>
      <c r="J99" s="254"/>
      <c r="K99" s="255"/>
      <c r="L99" s="255"/>
      <c r="M99" s="255"/>
      <c r="N99" s="261"/>
      <c r="O99" s="264"/>
      <c r="P99" s="255"/>
      <c r="Q99" s="255"/>
      <c r="R99" s="255"/>
      <c r="S99" s="255"/>
      <c r="T99" s="255"/>
      <c r="U99" s="256"/>
      <c r="V99" s="308" t="s">
        <v>7</v>
      </c>
      <c r="W99" s="309"/>
      <c r="X99" s="309"/>
      <c r="Y99" s="310"/>
      <c r="Z99" s="415" t="s">
        <v>16</v>
      </c>
      <c r="AA99" s="416"/>
      <c r="AB99" s="416"/>
      <c r="AC99" s="417"/>
      <c r="AD99" s="392" t="s">
        <v>17</v>
      </c>
      <c r="AE99" s="393"/>
      <c r="AF99" s="393"/>
      <c r="AG99" s="394"/>
      <c r="AH99" s="522" t="s">
        <v>83</v>
      </c>
      <c r="AI99" s="287"/>
      <c r="AJ99" s="287"/>
      <c r="AK99" s="389"/>
      <c r="AL99" s="434" t="s">
        <v>18</v>
      </c>
      <c r="AM99" s="435"/>
      <c r="AN99" s="294" t="s">
        <v>19</v>
      </c>
      <c r="AO99" s="295"/>
      <c r="AP99" s="295"/>
      <c r="AQ99" s="295"/>
      <c r="AR99" s="296"/>
      <c r="AS99" s="297"/>
    </row>
    <row r="100" spans="2:45" ht="13.5" customHeight="1">
      <c r="B100" s="257"/>
      <c r="C100" s="258"/>
      <c r="D100" s="258"/>
      <c r="E100" s="258"/>
      <c r="F100" s="258"/>
      <c r="G100" s="258"/>
      <c r="H100" s="258"/>
      <c r="I100" s="259"/>
      <c r="J100" s="257"/>
      <c r="K100" s="258"/>
      <c r="L100" s="258"/>
      <c r="M100" s="258"/>
      <c r="N100" s="262"/>
      <c r="O100" s="265"/>
      <c r="P100" s="258"/>
      <c r="Q100" s="258"/>
      <c r="R100" s="258"/>
      <c r="S100" s="258"/>
      <c r="T100" s="258"/>
      <c r="U100" s="259"/>
      <c r="V100" s="311"/>
      <c r="W100" s="312"/>
      <c r="X100" s="312"/>
      <c r="Y100" s="313"/>
      <c r="Z100" s="418"/>
      <c r="AA100" s="419"/>
      <c r="AB100" s="419"/>
      <c r="AC100" s="420"/>
      <c r="AD100" s="395"/>
      <c r="AE100" s="396"/>
      <c r="AF100" s="396"/>
      <c r="AG100" s="397"/>
      <c r="AH100" s="523"/>
      <c r="AI100" s="289"/>
      <c r="AJ100" s="289"/>
      <c r="AK100" s="391"/>
      <c r="AL100" s="436"/>
      <c r="AM100" s="437"/>
      <c r="AN100" s="337"/>
      <c r="AO100" s="337"/>
      <c r="AP100" s="337"/>
      <c r="AQ100" s="337"/>
      <c r="AR100" s="337"/>
      <c r="AS100" s="338"/>
    </row>
    <row r="101" spans="2:45" ht="18" customHeight="1">
      <c r="B101" s="545">
        <f>'報告書（事業主控）'!B101</f>
        <v>0</v>
      </c>
      <c r="C101" s="546"/>
      <c r="D101" s="546"/>
      <c r="E101" s="546"/>
      <c r="F101" s="546"/>
      <c r="G101" s="546"/>
      <c r="H101" s="546"/>
      <c r="I101" s="547"/>
      <c r="J101" s="545">
        <f>'報告書（事業主控）'!J101</f>
        <v>0</v>
      </c>
      <c r="K101" s="546"/>
      <c r="L101" s="546"/>
      <c r="M101" s="546"/>
      <c r="N101" s="548"/>
      <c r="O101" s="66">
        <f>'報告書（事業主控）'!O101</f>
        <v>0</v>
      </c>
      <c r="P101" s="15" t="s">
        <v>45</v>
      </c>
      <c r="Q101" s="66">
        <f>'報告書（事業主控）'!Q101</f>
        <v>0</v>
      </c>
      <c r="R101" s="15" t="s">
        <v>46</v>
      </c>
      <c r="S101" s="66">
        <f>'報告書（事業主控）'!S101</f>
        <v>0</v>
      </c>
      <c r="T101" s="245" t="s">
        <v>47</v>
      </c>
      <c r="U101" s="245"/>
      <c r="V101" s="533">
        <f>'報告書（事業主控）'!V101</f>
        <v>0</v>
      </c>
      <c r="W101" s="534"/>
      <c r="X101" s="534"/>
      <c r="Y101" s="63" t="s">
        <v>8</v>
      </c>
      <c r="Z101" s="51"/>
      <c r="AA101" s="71"/>
      <c r="AB101" s="71"/>
      <c r="AC101" s="63" t="s">
        <v>8</v>
      </c>
      <c r="AD101" s="51"/>
      <c r="AE101" s="71"/>
      <c r="AF101" s="71"/>
      <c r="AG101" s="68" t="s">
        <v>8</v>
      </c>
      <c r="AH101" s="549">
        <f>'報告書（事業主控）'!AH101</f>
        <v>0</v>
      </c>
      <c r="AI101" s="550"/>
      <c r="AJ101" s="550"/>
      <c r="AK101" s="551"/>
      <c r="AL101" s="51"/>
      <c r="AM101" s="52"/>
      <c r="AN101" s="506">
        <f>'報告書（事業主控）'!AN101</f>
        <v>0</v>
      </c>
      <c r="AO101" s="507"/>
      <c r="AP101" s="507"/>
      <c r="AQ101" s="507"/>
      <c r="AR101" s="507"/>
      <c r="AS101" s="68" t="s">
        <v>8</v>
      </c>
    </row>
    <row r="102" spans="2:45" ht="18" customHeight="1">
      <c r="B102" s="528"/>
      <c r="C102" s="529"/>
      <c r="D102" s="529"/>
      <c r="E102" s="529"/>
      <c r="F102" s="529"/>
      <c r="G102" s="529"/>
      <c r="H102" s="529"/>
      <c r="I102" s="530"/>
      <c r="J102" s="528"/>
      <c r="K102" s="529"/>
      <c r="L102" s="529"/>
      <c r="M102" s="529"/>
      <c r="N102" s="532"/>
      <c r="O102" s="73">
        <f>'報告書（事業主控）'!O102</f>
        <v>0</v>
      </c>
      <c r="P102" s="74" t="s">
        <v>45</v>
      </c>
      <c r="Q102" s="73">
        <f>'報告書（事業主控）'!Q102</f>
        <v>0</v>
      </c>
      <c r="R102" s="74" t="s">
        <v>46</v>
      </c>
      <c r="S102" s="73">
        <f>'報告書（事業主控）'!S102</f>
        <v>0</v>
      </c>
      <c r="T102" s="247" t="s">
        <v>48</v>
      </c>
      <c r="U102" s="247"/>
      <c r="V102" s="504">
        <f>'報告書（事業主控）'!V102</f>
        <v>0</v>
      </c>
      <c r="W102" s="505"/>
      <c r="X102" s="505"/>
      <c r="Y102" s="505"/>
      <c r="Z102" s="504">
        <f>'報告書（事業主控）'!Z102</f>
        <v>0</v>
      </c>
      <c r="AA102" s="505"/>
      <c r="AB102" s="505"/>
      <c r="AC102" s="505"/>
      <c r="AD102" s="504">
        <f>'報告書（事業主控）'!AD102</f>
        <v>0</v>
      </c>
      <c r="AE102" s="505"/>
      <c r="AF102" s="505"/>
      <c r="AG102" s="508"/>
      <c r="AH102" s="500">
        <f>'報告書（事業主控）'!AH102</f>
        <v>0</v>
      </c>
      <c r="AI102" s="501"/>
      <c r="AJ102" s="501"/>
      <c r="AK102" s="502"/>
      <c r="AL102" s="227">
        <f>'報告書（事業主控）'!AL102</f>
        <v>0</v>
      </c>
      <c r="AM102" s="503"/>
      <c r="AN102" s="504">
        <f>'報告書（事業主控）'!AN102</f>
        <v>0</v>
      </c>
      <c r="AO102" s="505"/>
      <c r="AP102" s="505"/>
      <c r="AQ102" s="505"/>
      <c r="AR102" s="505"/>
      <c r="AS102" s="56"/>
    </row>
    <row r="103" spans="2:45" ht="18" customHeight="1">
      <c r="B103" s="525">
        <f>'報告書（事業主控）'!B103</f>
        <v>0</v>
      </c>
      <c r="C103" s="526"/>
      <c r="D103" s="526"/>
      <c r="E103" s="526"/>
      <c r="F103" s="526"/>
      <c r="G103" s="526"/>
      <c r="H103" s="526"/>
      <c r="I103" s="527"/>
      <c r="J103" s="525">
        <f>'報告書（事業主控）'!J103</f>
        <v>0</v>
      </c>
      <c r="K103" s="526"/>
      <c r="L103" s="526"/>
      <c r="M103" s="526"/>
      <c r="N103" s="531"/>
      <c r="O103" s="69">
        <f>'報告書（事業主控）'!O103</f>
        <v>0</v>
      </c>
      <c r="P103" s="5" t="s">
        <v>45</v>
      </c>
      <c r="Q103" s="69">
        <f>'報告書（事業主控）'!Q103</f>
        <v>0</v>
      </c>
      <c r="R103" s="5" t="s">
        <v>46</v>
      </c>
      <c r="S103" s="69">
        <f>'報告書（事業主控）'!S103</f>
        <v>0</v>
      </c>
      <c r="T103" s="429" t="s">
        <v>47</v>
      </c>
      <c r="U103" s="429"/>
      <c r="V103" s="533">
        <f>'報告書（事業主控）'!V103</f>
        <v>0</v>
      </c>
      <c r="W103" s="534"/>
      <c r="X103" s="534"/>
      <c r="Y103" s="64"/>
      <c r="Z103" s="51"/>
      <c r="AA103" s="71"/>
      <c r="AB103" s="71"/>
      <c r="AC103" s="64"/>
      <c r="AD103" s="51"/>
      <c r="AE103" s="71"/>
      <c r="AF103" s="71"/>
      <c r="AG103" s="64"/>
      <c r="AH103" s="506">
        <f>'報告書（事業主控）'!AH103</f>
        <v>0</v>
      </c>
      <c r="AI103" s="507"/>
      <c r="AJ103" s="507"/>
      <c r="AK103" s="535"/>
      <c r="AL103" s="51"/>
      <c r="AM103" s="52"/>
      <c r="AN103" s="506">
        <f>'報告書（事業主控）'!AN103</f>
        <v>0</v>
      </c>
      <c r="AO103" s="507"/>
      <c r="AP103" s="507"/>
      <c r="AQ103" s="507"/>
      <c r="AR103" s="507"/>
      <c r="AS103" s="72"/>
    </row>
    <row r="104" spans="2:45" ht="18" customHeight="1">
      <c r="B104" s="528"/>
      <c r="C104" s="529"/>
      <c r="D104" s="529"/>
      <c r="E104" s="529"/>
      <c r="F104" s="529"/>
      <c r="G104" s="529"/>
      <c r="H104" s="529"/>
      <c r="I104" s="530"/>
      <c r="J104" s="528"/>
      <c r="K104" s="529"/>
      <c r="L104" s="529"/>
      <c r="M104" s="529"/>
      <c r="N104" s="532"/>
      <c r="O104" s="73">
        <f>'報告書（事業主控）'!O104</f>
        <v>0</v>
      </c>
      <c r="P104" s="74" t="s">
        <v>45</v>
      </c>
      <c r="Q104" s="73">
        <f>'報告書（事業主控）'!Q104</f>
        <v>0</v>
      </c>
      <c r="R104" s="74" t="s">
        <v>46</v>
      </c>
      <c r="S104" s="73">
        <f>'報告書（事業主控）'!S104</f>
        <v>0</v>
      </c>
      <c r="T104" s="247" t="s">
        <v>48</v>
      </c>
      <c r="U104" s="247"/>
      <c r="V104" s="500">
        <f>'報告書（事業主控）'!V104</f>
        <v>0</v>
      </c>
      <c r="W104" s="501"/>
      <c r="X104" s="501"/>
      <c r="Y104" s="501"/>
      <c r="Z104" s="500">
        <f>'報告書（事業主控）'!Z104</f>
        <v>0</v>
      </c>
      <c r="AA104" s="501"/>
      <c r="AB104" s="501"/>
      <c r="AC104" s="501"/>
      <c r="AD104" s="500">
        <f>'報告書（事業主控）'!AD104</f>
        <v>0</v>
      </c>
      <c r="AE104" s="501"/>
      <c r="AF104" s="501"/>
      <c r="AG104" s="501"/>
      <c r="AH104" s="500">
        <f>'報告書（事業主控）'!AH104</f>
        <v>0</v>
      </c>
      <c r="AI104" s="501"/>
      <c r="AJ104" s="501"/>
      <c r="AK104" s="502"/>
      <c r="AL104" s="227">
        <f>'報告書（事業主控）'!AL104</f>
        <v>0</v>
      </c>
      <c r="AM104" s="503"/>
      <c r="AN104" s="504">
        <f>'報告書（事業主控）'!AN104</f>
        <v>0</v>
      </c>
      <c r="AO104" s="505"/>
      <c r="AP104" s="505"/>
      <c r="AQ104" s="505"/>
      <c r="AR104" s="505"/>
      <c r="AS104" s="56"/>
    </row>
    <row r="105" spans="2:45" ht="18" customHeight="1">
      <c r="B105" s="525">
        <f>'報告書（事業主控）'!B105</f>
        <v>0</v>
      </c>
      <c r="C105" s="526"/>
      <c r="D105" s="526"/>
      <c r="E105" s="526"/>
      <c r="F105" s="526"/>
      <c r="G105" s="526"/>
      <c r="H105" s="526"/>
      <c r="I105" s="527"/>
      <c r="J105" s="525">
        <f>'報告書（事業主控）'!J105</f>
        <v>0</v>
      </c>
      <c r="K105" s="526"/>
      <c r="L105" s="526"/>
      <c r="M105" s="526"/>
      <c r="N105" s="531"/>
      <c r="O105" s="69">
        <f>'報告書（事業主控）'!O105</f>
        <v>0</v>
      </c>
      <c r="P105" s="5" t="s">
        <v>45</v>
      </c>
      <c r="Q105" s="69">
        <f>'報告書（事業主控）'!Q105</f>
        <v>0</v>
      </c>
      <c r="R105" s="5" t="s">
        <v>46</v>
      </c>
      <c r="S105" s="69">
        <f>'報告書（事業主控）'!S105</f>
        <v>0</v>
      </c>
      <c r="T105" s="429" t="s">
        <v>47</v>
      </c>
      <c r="U105" s="429"/>
      <c r="V105" s="533">
        <f>'報告書（事業主控）'!V105</f>
        <v>0</v>
      </c>
      <c r="W105" s="534"/>
      <c r="X105" s="534"/>
      <c r="Y105" s="64"/>
      <c r="Z105" s="51"/>
      <c r="AA105" s="71"/>
      <c r="AB105" s="71"/>
      <c r="AC105" s="64"/>
      <c r="AD105" s="51"/>
      <c r="AE105" s="71"/>
      <c r="AF105" s="71"/>
      <c r="AG105" s="64"/>
      <c r="AH105" s="506">
        <f>'報告書（事業主控）'!AH105</f>
        <v>0</v>
      </c>
      <c r="AI105" s="507"/>
      <c r="AJ105" s="507"/>
      <c r="AK105" s="535"/>
      <c r="AL105" s="51"/>
      <c r="AM105" s="52"/>
      <c r="AN105" s="506">
        <f>'報告書（事業主控）'!AN105</f>
        <v>0</v>
      </c>
      <c r="AO105" s="507"/>
      <c r="AP105" s="507"/>
      <c r="AQ105" s="507"/>
      <c r="AR105" s="507"/>
      <c r="AS105" s="72"/>
    </row>
    <row r="106" spans="2:45" ht="18" customHeight="1">
      <c r="B106" s="528"/>
      <c r="C106" s="529"/>
      <c r="D106" s="529"/>
      <c r="E106" s="529"/>
      <c r="F106" s="529"/>
      <c r="G106" s="529"/>
      <c r="H106" s="529"/>
      <c r="I106" s="530"/>
      <c r="J106" s="528"/>
      <c r="K106" s="529"/>
      <c r="L106" s="529"/>
      <c r="M106" s="529"/>
      <c r="N106" s="532"/>
      <c r="O106" s="73">
        <f>'報告書（事業主控）'!O106</f>
        <v>0</v>
      </c>
      <c r="P106" s="74" t="s">
        <v>45</v>
      </c>
      <c r="Q106" s="73">
        <f>'報告書（事業主控）'!Q106</f>
        <v>0</v>
      </c>
      <c r="R106" s="74" t="s">
        <v>46</v>
      </c>
      <c r="S106" s="73">
        <f>'報告書（事業主控）'!S106</f>
        <v>0</v>
      </c>
      <c r="T106" s="247" t="s">
        <v>48</v>
      </c>
      <c r="U106" s="247"/>
      <c r="V106" s="500">
        <f>'報告書（事業主控）'!V106</f>
        <v>0</v>
      </c>
      <c r="W106" s="501"/>
      <c r="X106" s="501"/>
      <c r="Y106" s="501"/>
      <c r="Z106" s="500">
        <f>'報告書（事業主控）'!Z106</f>
        <v>0</v>
      </c>
      <c r="AA106" s="501"/>
      <c r="AB106" s="501"/>
      <c r="AC106" s="501"/>
      <c r="AD106" s="500">
        <f>'報告書（事業主控）'!AD106</f>
        <v>0</v>
      </c>
      <c r="AE106" s="501"/>
      <c r="AF106" s="501"/>
      <c r="AG106" s="501"/>
      <c r="AH106" s="500">
        <f>'報告書（事業主控）'!AH106</f>
        <v>0</v>
      </c>
      <c r="AI106" s="501"/>
      <c r="AJ106" s="501"/>
      <c r="AK106" s="502"/>
      <c r="AL106" s="227">
        <f>'報告書（事業主控）'!AL106</f>
        <v>0</v>
      </c>
      <c r="AM106" s="503"/>
      <c r="AN106" s="504">
        <f>'報告書（事業主控）'!AN106</f>
        <v>0</v>
      </c>
      <c r="AO106" s="505"/>
      <c r="AP106" s="505"/>
      <c r="AQ106" s="505"/>
      <c r="AR106" s="505"/>
      <c r="AS106" s="56"/>
    </row>
    <row r="107" spans="2:45" ht="18" customHeight="1">
      <c r="B107" s="525">
        <f>'報告書（事業主控）'!B107</f>
        <v>0</v>
      </c>
      <c r="C107" s="526"/>
      <c r="D107" s="526"/>
      <c r="E107" s="526"/>
      <c r="F107" s="526"/>
      <c r="G107" s="526"/>
      <c r="H107" s="526"/>
      <c r="I107" s="527"/>
      <c r="J107" s="525">
        <f>'報告書（事業主控）'!J107</f>
        <v>0</v>
      </c>
      <c r="K107" s="526"/>
      <c r="L107" s="526"/>
      <c r="M107" s="526"/>
      <c r="N107" s="531"/>
      <c r="O107" s="69">
        <f>'報告書（事業主控）'!O107</f>
        <v>0</v>
      </c>
      <c r="P107" s="5" t="s">
        <v>45</v>
      </c>
      <c r="Q107" s="69">
        <f>'報告書（事業主控）'!Q107</f>
        <v>0</v>
      </c>
      <c r="R107" s="5" t="s">
        <v>46</v>
      </c>
      <c r="S107" s="69">
        <f>'報告書（事業主控）'!S107</f>
        <v>0</v>
      </c>
      <c r="T107" s="429" t="s">
        <v>47</v>
      </c>
      <c r="U107" s="429"/>
      <c r="V107" s="533">
        <f>'報告書（事業主控）'!V107</f>
        <v>0</v>
      </c>
      <c r="W107" s="534"/>
      <c r="X107" s="534"/>
      <c r="Y107" s="64"/>
      <c r="Z107" s="51"/>
      <c r="AA107" s="71"/>
      <c r="AB107" s="71"/>
      <c r="AC107" s="64"/>
      <c r="AD107" s="51"/>
      <c r="AE107" s="71"/>
      <c r="AF107" s="71"/>
      <c r="AG107" s="64"/>
      <c r="AH107" s="506">
        <f>'報告書（事業主控）'!AH107</f>
        <v>0</v>
      </c>
      <c r="AI107" s="507"/>
      <c r="AJ107" s="507"/>
      <c r="AK107" s="535"/>
      <c r="AL107" s="51"/>
      <c r="AM107" s="52"/>
      <c r="AN107" s="506">
        <f>'報告書（事業主控）'!AN107</f>
        <v>0</v>
      </c>
      <c r="AO107" s="507"/>
      <c r="AP107" s="507"/>
      <c r="AQ107" s="507"/>
      <c r="AR107" s="507"/>
      <c r="AS107" s="72"/>
    </row>
    <row r="108" spans="2:45" ht="18" customHeight="1">
      <c r="B108" s="528"/>
      <c r="C108" s="529"/>
      <c r="D108" s="529"/>
      <c r="E108" s="529"/>
      <c r="F108" s="529"/>
      <c r="G108" s="529"/>
      <c r="H108" s="529"/>
      <c r="I108" s="530"/>
      <c r="J108" s="528"/>
      <c r="K108" s="529"/>
      <c r="L108" s="529"/>
      <c r="M108" s="529"/>
      <c r="N108" s="532"/>
      <c r="O108" s="73">
        <f>'報告書（事業主控）'!O108</f>
        <v>0</v>
      </c>
      <c r="P108" s="74" t="s">
        <v>45</v>
      </c>
      <c r="Q108" s="73">
        <f>'報告書（事業主控）'!Q108</f>
        <v>0</v>
      </c>
      <c r="R108" s="74" t="s">
        <v>46</v>
      </c>
      <c r="S108" s="73">
        <f>'報告書（事業主控）'!S108</f>
        <v>0</v>
      </c>
      <c r="T108" s="247" t="s">
        <v>48</v>
      </c>
      <c r="U108" s="247"/>
      <c r="V108" s="500">
        <f>'報告書（事業主控）'!V108</f>
        <v>0</v>
      </c>
      <c r="W108" s="501"/>
      <c r="X108" s="501"/>
      <c r="Y108" s="501"/>
      <c r="Z108" s="500">
        <f>'報告書（事業主控）'!Z108</f>
        <v>0</v>
      </c>
      <c r="AA108" s="501"/>
      <c r="AB108" s="501"/>
      <c r="AC108" s="501"/>
      <c r="AD108" s="500">
        <f>'報告書（事業主控）'!AD108</f>
        <v>0</v>
      </c>
      <c r="AE108" s="501"/>
      <c r="AF108" s="501"/>
      <c r="AG108" s="501"/>
      <c r="AH108" s="500">
        <f>'報告書（事業主控）'!AH108</f>
        <v>0</v>
      </c>
      <c r="AI108" s="501"/>
      <c r="AJ108" s="501"/>
      <c r="AK108" s="502"/>
      <c r="AL108" s="227">
        <f>'報告書（事業主控）'!AL108</f>
        <v>0</v>
      </c>
      <c r="AM108" s="503"/>
      <c r="AN108" s="504">
        <f>'報告書（事業主控）'!AN108</f>
        <v>0</v>
      </c>
      <c r="AO108" s="505"/>
      <c r="AP108" s="505"/>
      <c r="AQ108" s="505"/>
      <c r="AR108" s="505"/>
      <c r="AS108" s="56"/>
    </row>
    <row r="109" spans="2:45" ht="18" customHeight="1">
      <c r="B109" s="525">
        <f>'報告書（事業主控）'!B109</f>
        <v>0</v>
      </c>
      <c r="C109" s="526"/>
      <c r="D109" s="526"/>
      <c r="E109" s="526"/>
      <c r="F109" s="526"/>
      <c r="G109" s="526"/>
      <c r="H109" s="526"/>
      <c r="I109" s="527"/>
      <c r="J109" s="525">
        <f>'報告書（事業主控）'!J109</f>
        <v>0</v>
      </c>
      <c r="K109" s="526"/>
      <c r="L109" s="526"/>
      <c r="M109" s="526"/>
      <c r="N109" s="531"/>
      <c r="O109" s="69">
        <f>'報告書（事業主控）'!O109</f>
        <v>0</v>
      </c>
      <c r="P109" s="5" t="s">
        <v>45</v>
      </c>
      <c r="Q109" s="69">
        <f>'報告書（事業主控）'!Q109</f>
        <v>0</v>
      </c>
      <c r="R109" s="5" t="s">
        <v>46</v>
      </c>
      <c r="S109" s="69">
        <f>'報告書（事業主控）'!S109</f>
        <v>0</v>
      </c>
      <c r="T109" s="429" t="s">
        <v>47</v>
      </c>
      <c r="U109" s="429"/>
      <c r="V109" s="533">
        <f>'報告書（事業主控）'!V109</f>
        <v>0</v>
      </c>
      <c r="W109" s="534"/>
      <c r="X109" s="534"/>
      <c r="Y109" s="64"/>
      <c r="Z109" s="51"/>
      <c r="AA109" s="71"/>
      <c r="AB109" s="71"/>
      <c r="AC109" s="64"/>
      <c r="AD109" s="51"/>
      <c r="AE109" s="71"/>
      <c r="AF109" s="71"/>
      <c r="AG109" s="64"/>
      <c r="AH109" s="506">
        <f>'報告書（事業主控）'!AH109</f>
        <v>0</v>
      </c>
      <c r="AI109" s="507"/>
      <c r="AJ109" s="507"/>
      <c r="AK109" s="535"/>
      <c r="AL109" s="51"/>
      <c r="AM109" s="52"/>
      <c r="AN109" s="506">
        <f>'報告書（事業主控）'!AN109</f>
        <v>0</v>
      </c>
      <c r="AO109" s="507"/>
      <c r="AP109" s="507"/>
      <c r="AQ109" s="507"/>
      <c r="AR109" s="507"/>
      <c r="AS109" s="72"/>
    </row>
    <row r="110" spans="2:45" ht="18" customHeight="1">
      <c r="B110" s="528"/>
      <c r="C110" s="529"/>
      <c r="D110" s="529"/>
      <c r="E110" s="529"/>
      <c r="F110" s="529"/>
      <c r="G110" s="529"/>
      <c r="H110" s="529"/>
      <c r="I110" s="530"/>
      <c r="J110" s="528"/>
      <c r="K110" s="529"/>
      <c r="L110" s="529"/>
      <c r="M110" s="529"/>
      <c r="N110" s="532"/>
      <c r="O110" s="73">
        <f>'報告書（事業主控）'!O110</f>
        <v>0</v>
      </c>
      <c r="P110" s="74" t="s">
        <v>45</v>
      </c>
      <c r="Q110" s="73">
        <f>'報告書（事業主控）'!Q110</f>
        <v>0</v>
      </c>
      <c r="R110" s="74" t="s">
        <v>46</v>
      </c>
      <c r="S110" s="73">
        <f>'報告書（事業主控）'!S110</f>
        <v>0</v>
      </c>
      <c r="T110" s="247" t="s">
        <v>48</v>
      </c>
      <c r="U110" s="247"/>
      <c r="V110" s="500">
        <f>'報告書（事業主控）'!V110</f>
        <v>0</v>
      </c>
      <c r="W110" s="501"/>
      <c r="X110" s="501"/>
      <c r="Y110" s="501"/>
      <c r="Z110" s="500">
        <f>'報告書（事業主控）'!Z110</f>
        <v>0</v>
      </c>
      <c r="AA110" s="501"/>
      <c r="AB110" s="501"/>
      <c r="AC110" s="501"/>
      <c r="AD110" s="500">
        <f>'報告書（事業主控）'!AD110</f>
        <v>0</v>
      </c>
      <c r="AE110" s="501"/>
      <c r="AF110" s="501"/>
      <c r="AG110" s="501"/>
      <c r="AH110" s="500">
        <f>'報告書（事業主控）'!AH110</f>
        <v>0</v>
      </c>
      <c r="AI110" s="501"/>
      <c r="AJ110" s="501"/>
      <c r="AK110" s="502"/>
      <c r="AL110" s="227">
        <f>'報告書（事業主控）'!AL110</f>
        <v>0</v>
      </c>
      <c r="AM110" s="503"/>
      <c r="AN110" s="504">
        <f>'報告書（事業主控）'!AN110</f>
        <v>0</v>
      </c>
      <c r="AO110" s="505"/>
      <c r="AP110" s="505"/>
      <c r="AQ110" s="505"/>
      <c r="AR110" s="505"/>
      <c r="AS110" s="56"/>
    </row>
    <row r="111" spans="2:45" ht="18" customHeight="1">
      <c r="B111" s="525">
        <f>'報告書（事業主控）'!B111</f>
        <v>0</v>
      </c>
      <c r="C111" s="526"/>
      <c r="D111" s="526"/>
      <c r="E111" s="526"/>
      <c r="F111" s="526"/>
      <c r="G111" s="526"/>
      <c r="H111" s="526"/>
      <c r="I111" s="527"/>
      <c r="J111" s="525">
        <f>'報告書（事業主控）'!J111</f>
        <v>0</v>
      </c>
      <c r="K111" s="526"/>
      <c r="L111" s="526"/>
      <c r="M111" s="526"/>
      <c r="N111" s="531"/>
      <c r="O111" s="69">
        <f>'報告書（事業主控）'!O111</f>
        <v>0</v>
      </c>
      <c r="P111" s="5" t="s">
        <v>45</v>
      </c>
      <c r="Q111" s="69">
        <f>'報告書（事業主控）'!Q111</f>
        <v>0</v>
      </c>
      <c r="R111" s="5" t="s">
        <v>46</v>
      </c>
      <c r="S111" s="69">
        <f>'報告書（事業主控）'!S111</f>
        <v>0</v>
      </c>
      <c r="T111" s="429" t="s">
        <v>47</v>
      </c>
      <c r="U111" s="429"/>
      <c r="V111" s="533">
        <f>'報告書（事業主控）'!V111</f>
        <v>0</v>
      </c>
      <c r="W111" s="534"/>
      <c r="X111" s="534"/>
      <c r="Y111" s="64"/>
      <c r="Z111" s="51"/>
      <c r="AA111" s="71"/>
      <c r="AB111" s="71"/>
      <c r="AC111" s="64"/>
      <c r="AD111" s="51"/>
      <c r="AE111" s="71"/>
      <c r="AF111" s="71"/>
      <c r="AG111" s="64"/>
      <c r="AH111" s="506">
        <f>'報告書（事業主控）'!AH111</f>
        <v>0</v>
      </c>
      <c r="AI111" s="507"/>
      <c r="AJ111" s="507"/>
      <c r="AK111" s="535"/>
      <c r="AL111" s="51"/>
      <c r="AM111" s="52"/>
      <c r="AN111" s="506">
        <f>'報告書（事業主控）'!AN111</f>
        <v>0</v>
      </c>
      <c r="AO111" s="507"/>
      <c r="AP111" s="507"/>
      <c r="AQ111" s="507"/>
      <c r="AR111" s="507"/>
      <c r="AS111" s="72"/>
    </row>
    <row r="112" spans="2:45" ht="18" customHeight="1">
      <c r="B112" s="528"/>
      <c r="C112" s="529"/>
      <c r="D112" s="529"/>
      <c r="E112" s="529"/>
      <c r="F112" s="529"/>
      <c r="G112" s="529"/>
      <c r="H112" s="529"/>
      <c r="I112" s="530"/>
      <c r="J112" s="528"/>
      <c r="K112" s="529"/>
      <c r="L112" s="529"/>
      <c r="M112" s="529"/>
      <c r="N112" s="532"/>
      <c r="O112" s="73">
        <f>'報告書（事業主控）'!O112</f>
        <v>0</v>
      </c>
      <c r="P112" s="74" t="s">
        <v>45</v>
      </c>
      <c r="Q112" s="73">
        <f>'報告書（事業主控）'!Q112</f>
        <v>0</v>
      </c>
      <c r="R112" s="74" t="s">
        <v>46</v>
      </c>
      <c r="S112" s="73">
        <f>'報告書（事業主控）'!S112</f>
        <v>0</v>
      </c>
      <c r="T112" s="247" t="s">
        <v>48</v>
      </c>
      <c r="U112" s="247"/>
      <c r="V112" s="500">
        <f>'報告書（事業主控）'!V112</f>
        <v>0</v>
      </c>
      <c r="W112" s="501"/>
      <c r="X112" s="501"/>
      <c r="Y112" s="501"/>
      <c r="Z112" s="500">
        <f>'報告書（事業主控）'!Z112</f>
        <v>0</v>
      </c>
      <c r="AA112" s="501"/>
      <c r="AB112" s="501"/>
      <c r="AC112" s="501"/>
      <c r="AD112" s="500">
        <f>'報告書（事業主控）'!AD112</f>
        <v>0</v>
      </c>
      <c r="AE112" s="501"/>
      <c r="AF112" s="501"/>
      <c r="AG112" s="501"/>
      <c r="AH112" s="500">
        <f>'報告書（事業主控）'!AH112</f>
        <v>0</v>
      </c>
      <c r="AI112" s="501"/>
      <c r="AJ112" s="501"/>
      <c r="AK112" s="502"/>
      <c r="AL112" s="227">
        <f>'報告書（事業主控）'!AL112</f>
        <v>0</v>
      </c>
      <c r="AM112" s="503"/>
      <c r="AN112" s="504">
        <f>'報告書（事業主控）'!AN112</f>
        <v>0</v>
      </c>
      <c r="AO112" s="505"/>
      <c r="AP112" s="505"/>
      <c r="AQ112" s="505"/>
      <c r="AR112" s="505"/>
      <c r="AS112" s="56"/>
    </row>
    <row r="113" spans="2:45" ht="18" customHeight="1">
      <c r="B113" s="525">
        <f>'報告書（事業主控）'!B113</f>
        <v>0</v>
      </c>
      <c r="C113" s="526"/>
      <c r="D113" s="526"/>
      <c r="E113" s="526"/>
      <c r="F113" s="526"/>
      <c r="G113" s="526"/>
      <c r="H113" s="526"/>
      <c r="I113" s="527"/>
      <c r="J113" s="525">
        <f>'報告書（事業主控）'!J113</f>
        <v>0</v>
      </c>
      <c r="K113" s="526"/>
      <c r="L113" s="526"/>
      <c r="M113" s="526"/>
      <c r="N113" s="531"/>
      <c r="O113" s="69">
        <f>'報告書（事業主控）'!O113</f>
        <v>0</v>
      </c>
      <c r="P113" s="5" t="s">
        <v>45</v>
      </c>
      <c r="Q113" s="69">
        <f>'報告書（事業主控）'!Q113</f>
        <v>0</v>
      </c>
      <c r="R113" s="5" t="s">
        <v>46</v>
      </c>
      <c r="S113" s="69">
        <f>'報告書（事業主控）'!S113</f>
        <v>0</v>
      </c>
      <c r="T113" s="429" t="s">
        <v>47</v>
      </c>
      <c r="U113" s="429"/>
      <c r="V113" s="533">
        <f>'報告書（事業主控）'!V113</f>
        <v>0</v>
      </c>
      <c r="W113" s="534"/>
      <c r="X113" s="534"/>
      <c r="Y113" s="64"/>
      <c r="Z113" s="51"/>
      <c r="AA113" s="71"/>
      <c r="AB113" s="71"/>
      <c r="AC113" s="64"/>
      <c r="AD113" s="51"/>
      <c r="AE113" s="71"/>
      <c r="AF113" s="71"/>
      <c r="AG113" s="64"/>
      <c r="AH113" s="506">
        <f>'報告書（事業主控）'!AH113</f>
        <v>0</v>
      </c>
      <c r="AI113" s="507"/>
      <c r="AJ113" s="507"/>
      <c r="AK113" s="535"/>
      <c r="AL113" s="51"/>
      <c r="AM113" s="52"/>
      <c r="AN113" s="506">
        <f>'報告書（事業主控）'!AN113</f>
        <v>0</v>
      </c>
      <c r="AO113" s="507"/>
      <c r="AP113" s="507"/>
      <c r="AQ113" s="507"/>
      <c r="AR113" s="507"/>
      <c r="AS113" s="72"/>
    </row>
    <row r="114" spans="2:45" ht="18" customHeight="1">
      <c r="B114" s="528"/>
      <c r="C114" s="529"/>
      <c r="D114" s="529"/>
      <c r="E114" s="529"/>
      <c r="F114" s="529"/>
      <c r="G114" s="529"/>
      <c r="H114" s="529"/>
      <c r="I114" s="530"/>
      <c r="J114" s="528"/>
      <c r="K114" s="529"/>
      <c r="L114" s="529"/>
      <c r="M114" s="529"/>
      <c r="N114" s="532"/>
      <c r="O114" s="73">
        <f>'報告書（事業主控）'!O114</f>
        <v>0</v>
      </c>
      <c r="P114" s="74" t="s">
        <v>45</v>
      </c>
      <c r="Q114" s="73">
        <f>'報告書（事業主控）'!Q114</f>
        <v>0</v>
      </c>
      <c r="R114" s="74" t="s">
        <v>46</v>
      </c>
      <c r="S114" s="73">
        <f>'報告書（事業主控）'!S114</f>
        <v>0</v>
      </c>
      <c r="T114" s="247" t="s">
        <v>48</v>
      </c>
      <c r="U114" s="247"/>
      <c r="V114" s="500">
        <f>'報告書（事業主控）'!V114</f>
        <v>0</v>
      </c>
      <c r="W114" s="501"/>
      <c r="X114" s="501"/>
      <c r="Y114" s="501"/>
      <c r="Z114" s="500">
        <f>'報告書（事業主控）'!Z114</f>
        <v>0</v>
      </c>
      <c r="AA114" s="501"/>
      <c r="AB114" s="501"/>
      <c r="AC114" s="501"/>
      <c r="AD114" s="500">
        <f>'報告書（事業主控）'!AD114</f>
        <v>0</v>
      </c>
      <c r="AE114" s="501"/>
      <c r="AF114" s="501"/>
      <c r="AG114" s="501"/>
      <c r="AH114" s="500">
        <f>'報告書（事業主控）'!AH114</f>
        <v>0</v>
      </c>
      <c r="AI114" s="501"/>
      <c r="AJ114" s="501"/>
      <c r="AK114" s="502"/>
      <c r="AL114" s="227">
        <f>'報告書（事業主控）'!AL114</f>
        <v>0</v>
      </c>
      <c r="AM114" s="503"/>
      <c r="AN114" s="504">
        <f>'報告書（事業主控）'!AN114</f>
        <v>0</v>
      </c>
      <c r="AO114" s="505"/>
      <c r="AP114" s="505"/>
      <c r="AQ114" s="505"/>
      <c r="AR114" s="505"/>
      <c r="AS114" s="56"/>
    </row>
    <row r="115" spans="2:45" ht="18" customHeight="1">
      <c r="B115" s="525">
        <f>'報告書（事業主控）'!B115</f>
        <v>0</v>
      </c>
      <c r="C115" s="526"/>
      <c r="D115" s="526"/>
      <c r="E115" s="526"/>
      <c r="F115" s="526"/>
      <c r="G115" s="526"/>
      <c r="H115" s="526"/>
      <c r="I115" s="527"/>
      <c r="J115" s="525">
        <f>'報告書（事業主控）'!J115</f>
        <v>0</v>
      </c>
      <c r="K115" s="526"/>
      <c r="L115" s="526"/>
      <c r="M115" s="526"/>
      <c r="N115" s="531"/>
      <c r="O115" s="69">
        <f>'報告書（事業主控）'!O115</f>
        <v>0</v>
      </c>
      <c r="P115" s="5" t="s">
        <v>45</v>
      </c>
      <c r="Q115" s="69">
        <f>'報告書（事業主控）'!Q115</f>
        <v>0</v>
      </c>
      <c r="R115" s="5" t="s">
        <v>46</v>
      </c>
      <c r="S115" s="69">
        <f>'報告書（事業主控）'!S115</f>
        <v>0</v>
      </c>
      <c r="T115" s="429" t="s">
        <v>47</v>
      </c>
      <c r="U115" s="429"/>
      <c r="V115" s="533">
        <f>'報告書（事業主控）'!V115</f>
        <v>0</v>
      </c>
      <c r="W115" s="534"/>
      <c r="X115" s="534"/>
      <c r="Y115" s="64"/>
      <c r="Z115" s="51"/>
      <c r="AA115" s="71"/>
      <c r="AB115" s="71"/>
      <c r="AC115" s="64"/>
      <c r="AD115" s="51"/>
      <c r="AE115" s="71"/>
      <c r="AF115" s="71"/>
      <c r="AG115" s="64"/>
      <c r="AH115" s="506">
        <f>'報告書（事業主控）'!AH115</f>
        <v>0</v>
      </c>
      <c r="AI115" s="507"/>
      <c r="AJ115" s="507"/>
      <c r="AK115" s="535"/>
      <c r="AL115" s="51"/>
      <c r="AM115" s="52"/>
      <c r="AN115" s="506">
        <f>'報告書（事業主控）'!AN115</f>
        <v>0</v>
      </c>
      <c r="AO115" s="507"/>
      <c r="AP115" s="507"/>
      <c r="AQ115" s="507"/>
      <c r="AR115" s="507"/>
      <c r="AS115" s="72"/>
    </row>
    <row r="116" spans="2:45" ht="18" customHeight="1">
      <c r="B116" s="528"/>
      <c r="C116" s="529"/>
      <c r="D116" s="529"/>
      <c r="E116" s="529"/>
      <c r="F116" s="529"/>
      <c r="G116" s="529"/>
      <c r="H116" s="529"/>
      <c r="I116" s="530"/>
      <c r="J116" s="528"/>
      <c r="K116" s="529"/>
      <c r="L116" s="529"/>
      <c r="M116" s="529"/>
      <c r="N116" s="532"/>
      <c r="O116" s="73">
        <f>'報告書（事業主控）'!O116</f>
        <v>0</v>
      </c>
      <c r="P116" s="74" t="s">
        <v>45</v>
      </c>
      <c r="Q116" s="73">
        <f>'報告書（事業主控）'!Q116</f>
        <v>0</v>
      </c>
      <c r="R116" s="74" t="s">
        <v>46</v>
      </c>
      <c r="S116" s="73">
        <f>'報告書（事業主控）'!S116</f>
        <v>0</v>
      </c>
      <c r="T116" s="247" t="s">
        <v>48</v>
      </c>
      <c r="U116" s="247"/>
      <c r="V116" s="500">
        <f>'報告書（事業主控）'!V116</f>
        <v>0</v>
      </c>
      <c r="W116" s="501"/>
      <c r="X116" s="501"/>
      <c r="Y116" s="501"/>
      <c r="Z116" s="500">
        <f>'報告書（事業主控）'!Z116</f>
        <v>0</v>
      </c>
      <c r="AA116" s="501"/>
      <c r="AB116" s="501"/>
      <c r="AC116" s="501"/>
      <c r="AD116" s="500">
        <f>'報告書（事業主控）'!AD116</f>
        <v>0</v>
      </c>
      <c r="AE116" s="501"/>
      <c r="AF116" s="501"/>
      <c r="AG116" s="501"/>
      <c r="AH116" s="500">
        <f>'報告書（事業主控）'!AH116</f>
        <v>0</v>
      </c>
      <c r="AI116" s="501"/>
      <c r="AJ116" s="501"/>
      <c r="AK116" s="502"/>
      <c r="AL116" s="227">
        <f>'報告書（事業主控）'!AL116</f>
        <v>0</v>
      </c>
      <c r="AM116" s="503"/>
      <c r="AN116" s="504">
        <f>'報告書（事業主控）'!AN116</f>
        <v>0</v>
      </c>
      <c r="AO116" s="505"/>
      <c r="AP116" s="505"/>
      <c r="AQ116" s="505"/>
      <c r="AR116" s="505"/>
      <c r="AS116" s="56"/>
    </row>
    <row r="117" spans="2:45" ht="18" customHeight="1">
      <c r="B117" s="525">
        <f>'報告書（事業主控）'!B117</f>
        <v>0</v>
      </c>
      <c r="C117" s="526"/>
      <c r="D117" s="526"/>
      <c r="E117" s="526"/>
      <c r="F117" s="526"/>
      <c r="G117" s="526"/>
      <c r="H117" s="526"/>
      <c r="I117" s="527"/>
      <c r="J117" s="525">
        <f>'報告書（事業主控）'!J117</f>
        <v>0</v>
      </c>
      <c r="K117" s="526"/>
      <c r="L117" s="526"/>
      <c r="M117" s="526"/>
      <c r="N117" s="531"/>
      <c r="O117" s="69">
        <f>'報告書（事業主控）'!O117</f>
        <v>0</v>
      </c>
      <c r="P117" s="5" t="s">
        <v>45</v>
      </c>
      <c r="Q117" s="69">
        <f>'報告書（事業主控）'!Q117</f>
        <v>0</v>
      </c>
      <c r="R117" s="5" t="s">
        <v>46</v>
      </c>
      <c r="S117" s="69">
        <f>'報告書（事業主控）'!S117</f>
        <v>0</v>
      </c>
      <c r="T117" s="429" t="s">
        <v>47</v>
      </c>
      <c r="U117" s="429"/>
      <c r="V117" s="533">
        <f>'報告書（事業主控）'!V117</f>
        <v>0</v>
      </c>
      <c r="W117" s="534"/>
      <c r="X117" s="534"/>
      <c r="Y117" s="64"/>
      <c r="Z117" s="51"/>
      <c r="AA117" s="71"/>
      <c r="AB117" s="71"/>
      <c r="AC117" s="64"/>
      <c r="AD117" s="51"/>
      <c r="AE117" s="71"/>
      <c r="AF117" s="71"/>
      <c r="AG117" s="64"/>
      <c r="AH117" s="506">
        <f>'報告書（事業主控）'!AH117</f>
        <v>0</v>
      </c>
      <c r="AI117" s="507"/>
      <c r="AJ117" s="507"/>
      <c r="AK117" s="535"/>
      <c r="AL117" s="51"/>
      <c r="AM117" s="52"/>
      <c r="AN117" s="506">
        <f>'報告書（事業主控）'!AN117</f>
        <v>0</v>
      </c>
      <c r="AO117" s="507"/>
      <c r="AP117" s="507"/>
      <c r="AQ117" s="507"/>
      <c r="AR117" s="507"/>
      <c r="AS117" s="72"/>
    </row>
    <row r="118" spans="2:45" ht="18" customHeight="1">
      <c r="B118" s="528"/>
      <c r="C118" s="529"/>
      <c r="D118" s="529"/>
      <c r="E118" s="529"/>
      <c r="F118" s="529"/>
      <c r="G118" s="529"/>
      <c r="H118" s="529"/>
      <c r="I118" s="530"/>
      <c r="J118" s="528"/>
      <c r="K118" s="529"/>
      <c r="L118" s="529"/>
      <c r="M118" s="529"/>
      <c r="N118" s="532"/>
      <c r="O118" s="73">
        <f>'報告書（事業主控）'!O118</f>
        <v>0</v>
      </c>
      <c r="P118" s="74" t="s">
        <v>45</v>
      </c>
      <c r="Q118" s="73">
        <f>'報告書（事業主控）'!Q118</f>
        <v>0</v>
      </c>
      <c r="R118" s="74" t="s">
        <v>46</v>
      </c>
      <c r="S118" s="73">
        <f>'報告書（事業主控）'!S118</f>
        <v>0</v>
      </c>
      <c r="T118" s="247" t="s">
        <v>48</v>
      </c>
      <c r="U118" s="247"/>
      <c r="V118" s="500">
        <f>'報告書（事業主控）'!V118</f>
        <v>0</v>
      </c>
      <c r="W118" s="501"/>
      <c r="X118" s="501"/>
      <c r="Y118" s="501"/>
      <c r="Z118" s="500">
        <f>'報告書（事業主控）'!Z118</f>
        <v>0</v>
      </c>
      <c r="AA118" s="501"/>
      <c r="AB118" s="501"/>
      <c r="AC118" s="501"/>
      <c r="AD118" s="500">
        <f>'報告書（事業主控）'!AD118</f>
        <v>0</v>
      </c>
      <c r="AE118" s="501"/>
      <c r="AF118" s="501"/>
      <c r="AG118" s="501"/>
      <c r="AH118" s="500">
        <f>'報告書（事業主控）'!AH118</f>
        <v>0</v>
      </c>
      <c r="AI118" s="501"/>
      <c r="AJ118" s="501"/>
      <c r="AK118" s="502"/>
      <c r="AL118" s="227">
        <f>'報告書（事業主控）'!AL118</f>
        <v>0</v>
      </c>
      <c r="AM118" s="503"/>
      <c r="AN118" s="504">
        <f>'報告書（事業主控）'!AN118</f>
        <v>0</v>
      </c>
      <c r="AO118" s="505"/>
      <c r="AP118" s="505"/>
      <c r="AQ118" s="505"/>
      <c r="AR118" s="505"/>
      <c r="AS118" s="56"/>
    </row>
    <row r="119" spans="2:45" ht="18" customHeight="1">
      <c r="B119" s="342" t="s">
        <v>82</v>
      </c>
      <c r="C119" s="343"/>
      <c r="D119" s="343"/>
      <c r="E119" s="344"/>
      <c r="F119" s="536">
        <f>'報告書（事業主控）'!F119</f>
        <v>0</v>
      </c>
      <c r="G119" s="537"/>
      <c r="H119" s="537"/>
      <c r="I119" s="537"/>
      <c r="J119" s="537"/>
      <c r="K119" s="537"/>
      <c r="L119" s="537"/>
      <c r="M119" s="537"/>
      <c r="N119" s="538"/>
      <c r="O119" s="342" t="s">
        <v>60</v>
      </c>
      <c r="P119" s="343"/>
      <c r="Q119" s="343"/>
      <c r="R119" s="343"/>
      <c r="S119" s="343"/>
      <c r="T119" s="343"/>
      <c r="U119" s="344"/>
      <c r="V119" s="506">
        <f>'報告書（事業主控）'!V119</f>
        <v>0</v>
      </c>
      <c r="W119" s="507"/>
      <c r="X119" s="507"/>
      <c r="Y119" s="535"/>
      <c r="Z119" s="51"/>
      <c r="AA119" s="71"/>
      <c r="AB119" s="71"/>
      <c r="AC119" s="64"/>
      <c r="AD119" s="51"/>
      <c r="AE119" s="71"/>
      <c r="AF119" s="71"/>
      <c r="AG119" s="64"/>
      <c r="AH119" s="506">
        <f>'報告書（事業主控）'!AH119</f>
        <v>0</v>
      </c>
      <c r="AI119" s="507"/>
      <c r="AJ119" s="507"/>
      <c r="AK119" s="535"/>
      <c r="AL119" s="51"/>
      <c r="AM119" s="52"/>
      <c r="AN119" s="506">
        <f>'報告書（事業主控）'!AN119</f>
        <v>0</v>
      </c>
      <c r="AO119" s="507"/>
      <c r="AP119" s="507"/>
      <c r="AQ119" s="507"/>
      <c r="AR119" s="507"/>
      <c r="AS119" s="72"/>
    </row>
    <row r="120" spans="2:45" ht="18" customHeight="1">
      <c r="B120" s="345"/>
      <c r="C120" s="346"/>
      <c r="D120" s="346"/>
      <c r="E120" s="347"/>
      <c r="F120" s="539"/>
      <c r="G120" s="540"/>
      <c r="H120" s="540"/>
      <c r="I120" s="540"/>
      <c r="J120" s="540"/>
      <c r="K120" s="540"/>
      <c r="L120" s="540"/>
      <c r="M120" s="540"/>
      <c r="N120" s="541"/>
      <c r="O120" s="345"/>
      <c r="P120" s="346"/>
      <c r="Q120" s="346"/>
      <c r="R120" s="346"/>
      <c r="S120" s="346"/>
      <c r="T120" s="346"/>
      <c r="U120" s="347"/>
      <c r="V120" s="305">
        <f>'報告書（事業主控）'!V120</f>
        <v>0</v>
      </c>
      <c r="W120" s="424"/>
      <c r="X120" s="424"/>
      <c r="Y120" s="427"/>
      <c r="Z120" s="305">
        <f>'報告書（事業主控）'!Z120</f>
        <v>0</v>
      </c>
      <c r="AA120" s="425"/>
      <c r="AB120" s="425"/>
      <c r="AC120" s="426"/>
      <c r="AD120" s="305">
        <f>'報告書（事業主控）'!AD120</f>
        <v>0</v>
      </c>
      <c r="AE120" s="425"/>
      <c r="AF120" s="425"/>
      <c r="AG120" s="426"/>
      <c r="AH120" s="305">
        <f>'報告書（事業主控）'!AH120</f>
        <v>0</v>
      </c>
      <c r="AI120" s="306"/>
      <c r="AJ120" s="306"/>
      <c r="AK120" s="306"/>
      <c r="AL120" s="53"/>
      <c r="AM120" s="54"/>
      <c r="AN120" s="305">
        <f>'報告書（事業主控）'!AN120</f>
        <v>0</v>
      </c>
      <c r="AO120" s="424"/>
      <c r="AP120" s="424"/>
      <c r="AQ120" s="424"/>
      <c r="AR120" s="424"/>
      <c r="AS120" s="183"/>
    </row>
    <row r="121" spans="2:45" ht="18" customHeight="1">
      <c r="B121" s="348"/>
      <c r="C121" s="349"/>
      <c r="D121" s="349"/>
      <c r="E121" s="350"/>
      <c r="F121" s="542"/>
      <c r="G121" s="543"/>
      <c r="H121" s="543"/>
      <c r="I121" s="543"/>
      <c r="J121" s="543"/>
      <c r="K121" s="543"/>
      <c r="L121" s="543"/>
      <c r="M121" s="543"/>
      <c r="N121" s="544"/>
      <c r="O121" s="348"/>
      <c r="P121" s="349"/>
      <c r="Q121" s="349"/>
      <c r="R121" s="349"/>
      <c r="S121" s="349"/>
      <c r="T121" s="349"/>
      <c r="U121" s="350"/>
      <c r="V121" s="504">
        <f>'報告書（事業主控）'!V121</f>
        <v>0</v>
      </c>
      <c r="W121" s="505"/>
      <c r="X121" s="505"/>
      <c r="Y121" s="508"/>
      <c r="Z121" s="504">
        <f>'報告書（事業主控）'!Z121</f>
        <v>0</v>
      </c>
      <c r="AA121" s="505"/>
      <c r="AB121" s="505"/>
      <c r="AC121" s="508"/>
      <c r="AD121" s="504">
        <f>'報告書（事業主控）'!AD121</f>
        <v>0</v>
      </c>
      <c r="AE121" s="505"/>
      <c r="AF121" s="505"/>
      <c r="AG121" s="508"/>
      <c r="AH121" s="504">
        <f>'報告書（事業主控）'!AH121</f>
        <v>0</v>
      </c>
      <c r="AI121" s="505"/>
      <c r="AJ121" s="505"/>
      <c r="AK121" s="508"/>
      <c r="AL121" s="55"/>
      <c r="AM121" s="56"/>
      <c r="AN121" s="504">
        <f>'報告書（事業主控）'!AN121</f>
        <v>0</v>
      </c>
      <c r="AO121" s="505"/>
      <c r="AP121" s="505"/>
      <c r="AQ121" s="505"/>
      <c r="AR121" s="505"/>
      <c r="AS121" s="56"/>
    </row>
    <row r="122" spans="2:45" ht="18" customHeight="1">
      <c r="AN122" s="499">
        <f>'報告書（事業主控）'!AN122</f>
        <v>0</v>
      </c>
      <c r="AO122" s="499"/>
      <c r="AP122" s="499"/>
      <c r="AQ122" s="499"/>
      <c r="AR122" s="499"/>
    </row>
    <row r="123" spans="2:45" ht="31.5" customHeight="1">
      <c r="AN123" s="80"/>
      <c r="AO123" s="80"/>
      <c r="AP123" s="80"/>
      <c r="AQ123" s="80"/>
      <c r="AR123" s="80"/>
    </row>
    <row r="124" spans="2:45" ht="12.9" customHeight="1"/>
    <row r="125" spans="2:45" ht="12.9" customHeight="1"/>
    <row r="126" spans="2:45" ht="12.9" customHeight="1"/>
    <row r="127" spans="2:45" ht="12.9" customHeight="1"/>
    <row r="128" spans="2:45" ht="12.9" customHeight="1"/>
    <row r="129" ht="12.9" customHeight="1"/>
    <row r="130" ht="12.9" customHeight="1"/>
    <row r="131" ht="12.9" customHeight="1"/>
    <row r="132" ht="12.9" customHeight="1"/>
    <row r="133" ht="12.9" customHeight="1"/>
    <row r="134" ht="12.9" customHeight="1"/>
    <row r="135" ht="12.9" customHeight="1"/>
    <row r="136" ht="12.9" customHeight="1"/>
    <row r="137" ht="12.9" customHeight="1"/>
    <row r="138" ht="12.9" customHeight="1"/>
    <row r="139" ht="12.9" customHeight="1"/>
    <row r="140" ht="12.9" customHeight="1"/>
    <row r="141" ht="12.9" customHeight="1"/>
    <row r="142" ht="12.9" customHeight="1"/>
    <row r="143" ht="12.9" customHeight="1"/>
    <row r="144" ht="12.9" customHeight="1"/>
    <row r="145" ht="12.9" customHeight="1"/>
    <row r="146" ht="12.9" customHeight="1"/>
    <row r="147" ht="12.9" customHeight="1"/>
    <row r="148" ht="12.9" customHeight="1"/>
    <row r="149" ht="12.9" customHeight="1"/>
    <row r="150" ht="12.9" customHeight="1"/>
    <row r="151" ht="12.9" customHeight="1"/>
    <row r="152" ht="12.9" customHeight="1"/>
    <row r="153" ht="12.9" customHeight="1"/>
    <row r="154" ht="12.9" customHeight="1"/>
    <row r="155" ht="12.9" customHeight="1"/>
    <row r="156" ht="12.9" customHeight="1"/>
    <row r="157" ht="12.9" customHeight="1"/>
    <row r="158" ht="12.9" customHeight="1"/>
    <row r="159" ht="12.9" customHeight="1"/>
    <row r="160" ht="12.9" customHeight="1"/>
    <row r="161" ht="12.9" customHeight="1"/>
    <row r="162" ht="12.9" customHeight="1"/>
    <row r="163" ht="12.9" customHeight="1"/>
    <row r="164" ht="12.9" customHeight="1"/>
    <row r="165" ht="12.9" customHeight="1"/>
    <row r="166" ht="12.9" customHeight="1"/>
    <row r="167" ht="12.9" customHeight="1"/>
    <row r="168" ht="12.9" customHeight="1"/>
    <row r="169" ht="12.9" customHeight="1"/>
    <row r="170" ht="12.9" customHeight="1"/>
    <row r="171" ht="12.9" customHeight="1"/>
    <row r="172" ht="12.9" customHeight="1"/>
    <row r="173" ht="12.9" customHeight="1"/>
    <row r="174" ht="12.9" customHeight="1"/>
    <row r="175" ht="12.9" customHeight="1"/>
    <row r="176" ht="12.9" customHeight="1"/>
    <row r="177" ht="12.9" customHeight="1"/>
    <row r="178" ht="12.9" customHeight="1"/>
    <row r="179" ht="12.9" customHeight="1"/>
    <row r="180" ht="12.9" customHeight="1"/>
    <row r="181" ht="12.9" customHeight="1"/>
    <row r="182" ht="12.9" customHeight="1"/>
    <row r="183" ht="12.9" customHeight="1"/>
    <row r="184" ht="12.9" customHeight="1"/>
    <row r="185" ht="12.9" customHeight="1"/>
    <row r="186" ht="12.9" customHeight="1"/>
    <row r="187" ht="12.9" customHeight="1"/>
    <row r="188" ht="12.9" customHeight="1"/>
    <row r="189" ht="12.9" customHeight="1"/>
    <row r="190" ht="12.9" customHeight="1"/>
    <row r="191" ht="12.9" customHeight="1"/>
    <row r="192" ht="12.9" customHeight="1"/>
    <row r="193" ht="12.9" customHeight="1"/>
    <row r="194" ht="12.9" customHeight="1"/>
    <row r="195" ht="12.9" customHeight="1"/>
    <row r="196" ht="12.9" customHeight="1"/>
    <row r="197" ht="12.9" customHeight="1"/>
    <row r="198" ht="12.9" customHeight="1"/>
    <row r="199" ht="12.9" customHeight="1"/>
    <row r="200" ht="12.9" customHeight="1"/>
    <row r="201" ht="12.9" customHeight="1"/>
    <row r="202" ht="12.9" customHeight="1"/>
    <row r="203" ht="12.9" customHeight="1"/>
    <row r="204" ht="12.9" customHeight="1"/>
    <row r="205" ht="12.9" customHeight="1"/>
    <row r="206" ht="12.9" customHeight="1"/>
    <row r="207" ht="12.9" customHeight="1"/>
    <row r="208" ht="12.9" customHeight="1"/>
    <row r="209" ht="12.9" customHeight="1"/>
    <row r="210" ht="12.9" customHeight="1"/>
    <row r="211" ht="12.9" customHeight="1"/>
    <row r="212" ht="12.9" customHeight="1"/>
    <row r="213" ht="12.9" customHeight="1"/>
    <row r="214" ht="12.9" customHeight="1"/>
    <row r="215" ht="12.9" customHeight="1"/>
    <row r="216" ht="12.9" customHeight="1"/>
    <row r="217" ht="12.9" customHeight="1"/>
    <row r="218" ht="12.9" customHeight="1"/>
    <row r="219" ht="12.9" customHeight="1"/>
    <row r="220" ht="12.9" customHeight="1"/>
    <row r="221" ht="12.9" customHeight="1"/>
    <row r="222" ht="12.9" customHeight="1"/>
    <row r="223" ht="12.9" customHeight="1"/>
    <row r="224" ht="12.9" customHeight="1"/>
    <row r="225" ht="12.9" customHeight="1"/>
    <row r="226" ht="12.9" customHeight="1"/>
    <row r="227" ht="12.9" customHeight="1"/>
    <row r="228" ht="12.9" customHeight="1"/>
    <row r="229" ht="12.9" customHeight="1"/>
    <row r="230" ht="12.9" customHeight="1"/>
    <row r="231" ht="12.9" customHeight="1"/>
    <row r="232" ht="12.9" customHeight="1"/>
    <row r="233" ht="12.9" customHeight="1"/>
    <row r="234" ht="12.9" customHeight="1"/>
    <row r="235" ht="12.9" customHeight="1"/>
    <row r="236" ht="12.9" customHeight="1"/>
    <row r="237" ht="12.9" customHeight="1"/>
    <row r="238" ht="12.9" customHeight="1"/>
    <row r="239" ht="12.9" customHeight="1"/>
    <row r="240" ht="12.9" customHeight="1"/>
    <row r="241" ht="12.9" customHeight="1"/>
    <row r="242" ht="12.9" customHeight="1"/>
    <row r="243" ht="12.9" customHeight="1"/>
    <row r="244" ht="12.9" customHeight="1"/>
    <row r="245" ht="12.9" customHeight="1"/>
    <row r="246" ht="12.9" customHeight="1"/>
    <row r="247" ht="12.9" customHeight="1"/>
    <row r="248" ht="12.9" customHeight="1"/>
    <row r="249" ht="12.9" customHeight="1"/>
    <row r="250" ht="12.9" customHeight="1"/>
    <row r="251" ht="12.9" customHeight="1"/>
    <row r="252" ht="12.9" customHeight="1"/>
    <row r="253" ht="12.9" customHeight="1"/>
    <row r="254" ht="12.9" customHeight="1"/>
    <row r="255" ht="12.9" customHeight="1"/>
    <row r="25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row r="276" ht="12.9" customHeight="1"/>
    <row r="277" ht="12.9" customHeight="1"/>
    <row r="278" ht="12.9" customHeight="1"/>
    <row r="279" ht="12.9" customHeight="1"/>
    <row r="280" ht="12.9" customHeight="1"/>
    <row r="281" ht="12.9" customHeight="1"/>
    <row r="282" ht="12.9" customHeight="1"/>
    <row r="283" ht="12.9" customHeight="1"/>
    <row r="284" ht="12.9" customHeight="1"/>
    <row r="285" ht="12.9" customHeight="1"/>
    <row r="286" ht="12.9" customHeight="1"/>
    <row r="287" ht="12.9" customHeight="1"/>
    <row r="288" ht="12.9" customHeight="1"/>
    <row r="289" ht="12.9" customHeight="1"/>
    <row r="290" ht="12.9" customHeight="1"/>
    <row r="291" ht="12.9" customHeight="1"/>
    <row r="292" ht="12.9" customHeight="1"/>
    <row r="293" ht="12.9" customHeight="1"/>
    <row r="294" ht="12.9" customHeight="1"/>
    <row r="295" ht="12.9" customHeight="1"/>
    <row r="296" ht="12.9" customHeight="1"/>
    <row r="297" ht="12.9" customHeight="1"/>
    <row r="298" ht="12.9" customHeight="1"/>
    <row r="299" ht="12.9" customHeight="1"/>
    <row r="300" ht="12.9" customHeight="1"/>
    <row r="301" ht="12.9" customHeight="1"/>
    <row r="302" ht="12.9" customHeight="1"/>
    <row r="303" ht="12.9" customHeight="1"/>
    <row r="304" ht="12.9" customHeight="1"/>
    <row r="305" ht="12.9" customHeight="1"/>
    <row r="306" ht="12.9" customHeight="1"/>
    <row r="307" ht="12.9" customHeight="1"/>
    <row r="308" ht="12.9" customHeight="1"/>
    <row r="309" ht="12.9" customHeight="1"/>
    <row r="310" ht="12.9" customHeight="1"/>
    <row r="311" ht="12.9" customHeight="1"/>
    <row r="312" ht="12.9" customHeight="1"/>
    <row r="313" ht="12.9" customHeight="1"/>
    <row r="314" ht="12.9" customHeight="1"/>
    <row r="315" ht="12.9" customHeight="1"/>
    <row r="316" ht="12.9" customHeight="1"/>
    <row r="317" ht="12.9" customHeight="1"/>
    <row r="318" ht="12.9" customHeight="1"/>
    <row r="319" ht="12.9" customHeight="1"/>
    <row r="320" ht="12.9" customHeight="1"/>
    <row r="321" ht="12.9" customHeight="1"/>
    <row r="322" ht="12.9" customHeight="1"/>
    <row r="323" ht="12.9" customHeight="1"/>
    <row r="324" ht="12.9" customHeight="1"/>
    <row r="325" ht="12.9" customHeight="1"/>
    <row r="326" ht="12.9" customHeight="1"/>
    <row r="327" ht="12.9" customHeight="1"/>
    <row r="328" ht="12.9" customHeight="1"/>
    <row r="329" ht="12.9" customHeight="1"/>
    <row r="330" ht="12.9" customHeight="1"/>
    <row r="331" ht="12.9" customHeight="1"/>
    <row r="332" ht="12.9" customHeight="1"/>
    <row r="333" ht="12.9" customHeight="1"/>
    <row r="334" ht="12.9" customHeight="1"/>
    <row r="335" ht="12.9" customHeight="1"/>
    <row r="336" ht="12.9" customHeight="1"/>
    <row r="337" ht="12.9" customHeight="1"/>
    <row r="338" ht="12.9" customHeight="1"/>
    <row r="339" ht="12.9" customHeight="1"/>
    <row r="340" ht="12.9" customHeight="1"/>
    <row r="341" ht="12.9" customHeight="1"/>
    <row r="342" ht="12.9" customHeight="1"/>
    <row r="343" ht="12.9" customHeight="1"/>
    <row r="344" ht="12.9" customHeight="1"/>
    <row r="345" ht="12.9" customHeight="1"/>
    <row r="346" ht="12.9" customHeight="1"/>
    <row r="347" ht="12.9" customHeight="1"/>
    <row r="348" ht="12.9" customHeight="1"/>
    <row r="349" ht="12.9" customHeight="1"/>
    <row r="350" ht="12.9" customHeight="1"/>
    <row r="351" ht="12.9" customHeight="1"/>
    <row r="352" ht="12.9" customHeight="1"/>
    <row r="353" ht="12.9" customHeight="1"/>
    <row r="354" ht="12.9" customHeight="1"/>
    <row r="355" ht="12.9" customHeight="1"/>
    <row r="356" ht="12.9" customHeight="1"/>
    <row r="357" ht="12.9" customHeight="1"/>
    <row r="358" ht="12.9" customHeight="1"/>
    <row r="359" ht="12.9" customHeight="1"/>
    <row r="360" ht="12.9" customHeight="1"/>
    <row r="361" ht="12.9" customHeight="1"/>
    <row r="362" ht="12.9" customHeight="1"/>
    <row r="363" ht="12.9" customHeight="1"/>
    <row r="364" ht="12.9" customHeight="1"/>
    <row r="365" ht="12.9" customHeight="1"/>
    <row r="366" ht="12.9" customHeight="1"/>
    <row r="367" ht="12.9" customHeight="1"/>
    <row r="368" ht="12.9" customHeight="1"/>
    <row r="369" ht="12.9" customHeight="1"/>
    <row r="370" ht="12.9" customHeight="1"/>
    <row r="371" ht="12.9" customHeight="1"/>
    <row r="372" ht="12.9" customHeight="1"/>
    <row r="373" ht="12.9" customHeight="1"/>
    <row r="374" ht="12.9" customHeight="1"/>
    <row r="375" ht="12.9" customHeight="1"/>
    <row r="376" ht="12.9" customHeight="1"/>
    <row r="377" ht="12.9" customHeight="1"/>
    <row r="378" ht="12.9" customHeight="1"/>
    <row r="379" ht="12.9" customHeight="1"/>
    <row r="380" ht="12.9" customHeight="1"/>
    <row r="381" ht="12.9" customHeight="1"/>
    <row r="382" ht="12.9" customHeight="1"/>
    <row r="383" ht="12.9" customHeight="1"/>
    <row r="384" ht="12.9" customHeight="1"/>
    <row r="385" ht="12.9" customHeight="1"/>
    <row r="386" ht="12.9" customHeight="1"/>
    <row r="387" ht="12.9" customHeight="1"/>
    <row r="388" ht="12.9" customHeight="1"/>
    <row r="389" ht="12.9" customHeight="1"/>
    <row r="390" ht="12.9" customHeight="1"/>
    <row r="391" ht="12.9" customHeight="1"/>
    <row r="392" ht="12.9" customHeight="1"/>
    <row r="393" ht="12.9" customHeight="1"/>
    <row r="394" ht="12.9" customHeight="1"/>
    <row r="395" ht="12.9" customHeight="1"/>
    <row r="396" ht="12.9" customHeight="1"/>
    <row r="397" ht="12.9" customHeight="1"/>
    <row r="398" ht="12.9" customHeight="1"/>
    <row r="399" ht="12.9" customHeight="1"/>
    <row r="400" ht="12.9" customHeight="1"/>
    <row r="401" ht="12.9" customHeight="1"/>
    <row r="402" ht="12.9" customHeight="1"/>
    <row r="403" ht="12.9" customHeight="1"/>
    <row r="404" ht="12.9" customHeight="1"/>
    <row r="405" ht="12.9" customHeight="1"/>
    <row r="406" ht="12.9" customHeight="1"/>
    <row r="407" ht="12.9" customHeight="1"/>
    <row r="408" ht="12.9" customHeight="1"/>
    <row r="409" ht="12.9" customHeight="1"/>
    <row r="410" ht="12.9" customHeight="1"/>
    <row r="411" ht="12.9" customHeight="1"/>
    <row r="412" ht="12.9" customHeight="1"/>
    <row r="413" ht="12.9" customHeight="1"/>
    <row r="414" ht="12.9" customHeight="1"/>
    <row r="415" ht="12.9" customHeight="1"/>
    <row r="416" ht="12.9" customHeight="1"/>
    <row r="417" ht="12.9" customHeight="1"/>
    <row r="418" ht="12.9" customHeight="1"/>
    <row r="419" ht="12.9" customHeight="1"/>
    <row r="420" ht="12.9" customHeight="1"/>
    <row r="421" ht="12.9" customHeight="1"/>
    <row r="422" ht="12.9" customHeight="1"/>
    <row r="423" ht="12.9" customHeight="1"/>
    <row r="424" ht="12.9" customHeight="1"/>
    <row r="425" ht="12.9" customHeight="1"/>
    <row r="426" ht="12.9" customHeight="1"/>
    <row r="427" ht="12.9" customHeight="1"/>
    <row r="428" ht="12.9" customHeight="1"/>
    <row r="429" ht="12.9" customHeight="1"/>
    <row r="430" ht="12.9" customHeight="1"/>
    <row r="431" ht="12.9" customHeight="1"/>
    <row r="432" ht="12.9" customHeight="1"/>
    <row r="433" ht="12.9" customHeight="1"/>
    <row r="434" ht="12.9" customHeight="1"/>
    <row r="435" ht="12.9" customHeight="1"/>
    <row r="436" ht="12.9" customHeight="1"/>
    <row r="437" ht="12.9" customHeight="1"/>
    <row r="438" ht="12.9" customHeight="1"/>
    <row r="439" ht="12.9" customHeight="1"/>
    <row r="440" ht="12.9" customHeight="1"/>
    <row r="441" ht="12.9" customHeight="1"/>
    <row r="442" ht="12.9" customHeight="1"/>
    <row r="443" ht="12.9" customHeight="1"/>
    <row r="444" ht="12.9" customHeight="1"/>
    <row r="445" ht="12.9" customHeight="1"/>
    <row r="446" ht="12.9" customHeight="1"/>
    <row r="447" ht="12.9" customHeight="1"/>
    <row r="448" ht="12.9" customHeight="1"/>
    <row r="449" ht="12.9" customHeight="1"/>
    <row r="450" ht="12.9" customHeight="1"/>
    <row r="451" ht="12.9" customHeight="1"/>
    <row r="452" ht="12.9" customHeight="1"/>
    <row r="453" ht="12.9" customHeight="1"/>
    <row r="454" ht="12.9" customHeight="1"/>
    <row r="455" ht="12.9" customHeight="1"/>
    <row r="456" ht="12.9" customHeight="1"/>
    <row r="457" ht="12.9" customHeight="1"/>
    <row r="458" ht="12.9" customHeight="1"/>
    <row r="459" ht="12.9" customHeight="1"/>
    <row r="460" ht="12.9" customHeight="1"/>
    <row r="461" ht="12.9" customHeight="1"/>
    <row r="462" ht="12.9" customHeight="1"/>
    <row r="463" ht="12.9" customHeight="1"/>
    <row r="464" ht="12.9" customHeight="1"/>
    <row r="465" ht="12.9" customHeight="1"/>
    <row r="466" ht="12.9" customHeight="1"/>
    <row r="467" ht="12.9" customHeight="1"/>
    <row r="468" ht="12.9" customHeight="1"/>
    <row r="469" ht="12.9" customHeight="1"/>
    <row r="470" ht="12.9" customHeight="1"/>
    <row r="471" ht="12.9" customHeight="1"/>
    <row r="472" ht="12.9" customHeight="1"/>
    <row r="473" ht="12.9" customHeight="1"/>
    <row r="474" ht="12.9" customHeight="1"/>
    <row r="475" ht="12.9" customHeight="1"/>
    <row r="476" ht="12.9" customHeight="1"/>
    <row r="477" ht="12.9" customHeight="1"/>
    <row r="478" ht="12.9" customHeight="1"/>
    <row r="479" ht="12.9" customHeight="1"/>
    <row r="480" ht="12.9" customHeight="1"/>
    <row r="481" ht="12.9" customHeight="1"/>
    <row r="482" ht="12.9" customHeight="1"/>
    <row r="483" ht="12.9" customHeight="1"/>
    <row r="484" ht="12.9" customHeight="1"/>
    <row r="485" ht="12.9" customHeight="1"/>
    <row r="486" ht="12.9" customHeight="1"/>
    <row r="487" ht="12.9" customHeight="1"/>
    <row r="488" ht="12.9" customHeight="1"/>
    <row r="489" ht="12.9" customHeight="1"/>
    <row r="490" ht="12.9" customHeight="1"/>
    <row r="491" ht="12.9" customHeight="1"/>
    <row r="492" ht="12.9" customHeight="1"/>
    <row r="493" ht="12.9" customHeight="1"/>
    <row r="494" ht="12.9" customHeight="1"/>
    <row r="495" ht="12.9" customHeight="1"/>
    <row r="496" ht="12.9" customHeight="1"/>
    <row r="497" ht="12.9" customHeight="1"/>
    <row r="498" ht="12.9" customHeight="1"/>
    <row r="499" ht="12.9" customHeight="1"/>
    <row r="500" ht="12.9" customHeight="1"/>
    <row r="501" ht="12.9" customHeight="1"/>
    <row r="502" ht="12.9" customHeight="1"/>
    <row r="503" ht="12.9" customHeight="1"/>
    <row r="504" ht="12.9" customHeight="1"/>
    <row r="505" ht="12.9" customHeight="1"/>
    <row r="506" ht="12.9" customHeight="1"/>
    <row r="507" ht="12.9" customHeight="1"/>
    <row r="508" ht="12.9" customHeight="1"/>
    <row r="509" ht="12.9" customHeight="1"/>
    <row r="510" ht="12.9" customHeight="1"/>
    <row r="511" ht="12.9" customHeight="1"/>
    <row r="512" ht="12.9" customHeight="1"/>
    <row r="513" ht="12.9" customHeight="1"/>
    <row r="514" ht="12.9" customHeight="1"/>
    <row r="515" ht="12.9" customHeight="1"/>
    <row r="516" ht="12.9" customHeight="1"/>
    <row r="517" ht="12.9" customHeight="1"/>
    <row r="518" ht="12.9" customHeight="1"/>
    <row r="519" ht="12.9" customHeight="1"/>
    <row r="520" ht="12.9" customHeight="1"/>
    <row r="521" ht="12.9" customHeight="1"/>
    <row r="522" ht="12.9" customHeight="1"/>
    <row r="523" ht="12.9" customHeight="1"/>
    <row r="524" ht="12.9" customHeight="1"/>
    <row r="525" ht="12.9" customHeight="1"/>
    <row r="526" ht="12.9" customHeight="1"/>
    <row r="527" ht="12.9" customHeight="1"/>
    <row r="528" ht="12.9" customHeight="1"/>
    <row r="529" ht="12.9" customHeight="1"/>
    <row r="530" ht="12.9" customHeight="1"/>
    <row r="531" ht="12.9" customHeight="1"/>
    <row r="532" ht="12.9" customHeight="1"/>
    <row r="533" ht="12.9" customHeight="1"/>
    <row r="534" ht="12.9" customHeight="1"/>
    <row r="535" ht="12.9" customHeight="1"/>
    <row r="536" ht="12.9" customHeight="1"/>
    <row r="537" ht="12.9" customHeight="1"/>
    <row r="538" ht="12.9" customHeight="1"/>
    <row r="539" ht="12.9" customHeight="1"/>
    <row r="540" ht="12.9" customHeight="1"/>
    <row r="541" ht="12.9" customHeight="1"/>
    <row r="542" ht="12.9" customHeight="1"/>
    <row r="543" ht="12.9" customHeight="1"/>
    <row r="544" ht="12.9" customHeight="1"/>
    <row r="545" ht="12.9" customHeight="1"/>
    <row r="546" ht="12.9" customHeight="1"/>
    <row r="547" ht="12.9" customHeight="1"/>
    <row r="548" ht="12.9" customHeight="1"/>
    <row r="549" ht="12.9" customHeight="1"/>
    <row r="550" ht="12.9" customHeight="1"/>
    <row r="551" ht="12.9" customHeight="1"/>
    <row r="552" ht="12.9" customHeight="1"/>
    <row r="553" ht="12.9" customHeight="1"/>
    <row r="554" ht="12.9" customHeight="1"/>
    <row r="555" ht="12.9" customHeight="1"/>
    <row r="556" ht="12.9" customHeight="1"/>
    <row r="557" ht="12.9" customHeight="1"/>
    <row r="558" ht="12.9" customHeight="1"/>
    <row r="559" ht="12.9" customHeight="1"/>
    <row r="560" ht="12.9" customHeight="1"/>
    <row r="561" ht="12.9" customHeight="1"/>
    <row r="562" ht="12.9" customHeight="1"/>
    <row r="563" ht="12.9" customHeight="1"/>
    <row r="564" ht="12.9" customHeight="1"/>
    <row r="565" ht="12.9" customHeight="1"/>
    <row r="566" ht="12.9" customHeight="1"/>
    <row r="567" ht="12.9" customHeight="1"/>
    <row r="568" ht="12.9" customHeight="1"/>
    <row r="569" ht="12.9" customHeight="1"/>
    <row r="570" ht="12.9" customHeight="1"/>
    <row r="571" ht="12.9" customHeight="1"/>
    <row r="572" ht="12.9" customHeight="1"/>
    <row r="573" ht="12.9" customHeight="1"/>
    <row r="574" ht="12.9" customHeight="1"/>
    <row r="575" ht="12.9" customHeight="1"/>
    <row r="576" ht="12.9" customHeight="1"/>
    <row r="577" ht="12.9" customHeight="1"/>
    <row r="578" ht="12.9" customHeight="1"/>
    <row r="579" ht="12.9" customHeight="1"/>
    <row r="580" ht="12.9" customHeight="1"/>
    <row r="581" ht="12.9" customHeight="1"/>
    <row r="582" ht="12.9" customHeight="1"/>
    <row r="583" ht="12.9" customHeight="1"/>
    <row r="584" ht="12.9" customHeight="1"/>
    <row r="585" ht="12.9" customHeight="1"/>
    <row r="586" ht="12.9" customHeight="1"/>
    <row r="587" ht="12.9" customHeight="1"/>
    <row r="588" ht="12.9" customHeight="1"/>
    <row r="589" ht="12.9" customHeight="1"/>
    <row r="590" ht="12.9" customHeight="1"/>
    <row r="591" ht="12.9" customHeight="1"/>
    <row r="592" ht="12.9" customHeight="1"/>
    <row r="593" ht="12.9" customHeight="1"/>
    <row r="594" ht="12.9" customHeight="1"/>
    <row r="595" ht="12.9" customHeight="1"/>
    <row r="596" ht="12.9" customHeight="1"/>
    <row r="597" ht="12.9" customHeight="1"/>
    <row r="598" ht="12.9" customHeight="1"/>
    <row r="599" ht="12.9" customHeight="1"/>
    <row r="600" ht="12.9" customHeight="1"/>
    <row r="601" ht="12.9" customHeight="1"/>
    <row r="602" ht="12.9" customHeight="1"/>
    <row r="603" ht="12.9" customHeight="1"/>
    <row r="604" ht="12.9" customHeight="1"/>
    <row r="605" ht="12.9" customHeight="1"/>
    <row r="606" ht="12.9" customHeight="1"/>
    <row r="607" ht="12.9" customHeight="1"/>
    <row r="608" ht="12.9" customHeight="1"/>
    <row r="609" ht="12.9" customHeight="1"/>
    <row r="610" ht="12.9" customHeight="1"/>
    <row r="611" ht="12.9" customHeight="1"/>
    <row r="612" ht="12.9" customHeight="1"/>
    <row r="613" ht="12.9" customHeight="1"/>
    <row r="614" ht="12.9" customHeight="1"/>
    <row r="615" ht="12.9" customHeight="1"/>
    <row r="616" ht="12.9" customHeight="1"/>
    <row r="617" ht="12.9" customHeight="1"/>
    <row r="618" ht="12.9" customHeight="1"/>
    <row r="619" ht="12.9" customHeight="1"/>
    <row r="620" ht="12.9" customHeight="1"/>
    <row r="621" ht="12.9" customHeight="1"/>
    <row r="622" ht="12.9" customHeight="1"/>
    <row r="623" ht="12.9" customHeight="1"/>
    <row r="624" ht="12.9" customHeight="1"/>
    <row r="625" ht="12.9" customHeight="1"/>
    <row r="626" ht="12.9" customHeight="1"/>
    <row r="627" ht="12.9" customHeight="1"/>
    <row r="628" ht="12.9" customHeight="1"/>
    <row r="629" ht="12.9" customHeight="1"/>
    <row r="630" ht="12.9" customHeight="1"/>
    <row r="631" ht="12.9" customHeight="1"/>
    <row r="632" ht="12.9" customHeight="1"/>
    <row r="633" ht="12.9" customHeight="1"/>
    <row r="634" ht="12.9" customHeight="1"/>
    <row r="635" ht="12.9" customHeight="1"/>
    <row r="636" ht="12.9" customHeight="1"/>
    <row r="637" ht="12.9" customHeight="1"/>
    <row r="638" ht="12.9" customHeight="1"/>
    <row r="639" ht="12.9" customHeight="1"/>
    <row r="640" ht="12.9" customHeight="1"/>
    <row r="641" ht="12.9" customHeight="1"/>
    <row r="642" ht="12.9" customHeight="1"/>
    <row r="643" ht="12.9" customHeight="1"/>
    <row r="644" ht="12.9" customHeight="1"/>
    <row r="645" ht="12.9" customHeight="1"/>
    <row r="646" ht="12.9" customHeight="1"/>
    <row r="647" ht="12.9" customHeight="1"/>
    <row r="648" ht="12.9" customHeight="1"/>
    <row r="649" ht="12.9" customHeight="1"/>
    <row r="650" ht="12.9" customHeight="1"/>
    <row r="651" ht="12.9" customHeight="1"/>
    <row r="652" ht="12.9" customHeight="1"/>
    <row r="653" ht="12.9" customHeight="1"/>
    <row r="654" ht="12.9" customHeight="1"/>
    <row r="655" ht="12.9" customHeight="1"/>
    <row r="656" ht="12.9" customHeight="1"/>
    <row r="657" ht="12.9" customHeight="1"/>
    <row r="658" ht="12.9" customHeight="1"/>
    <row r="659" ht="12.9" customHeight="1"/>
    <row r="660" ht="12.9" customHeight="1"/>
    <row r="661" ht="12.9" customHeight="1"/>
    <row r="662" ht="12.9" customHeight="1"/>
    <row r="663" ht="12.9" customHeight="1"/>
    <row r="664" ht="12.9" customHeight="1"/>
    <row r="665" ht="12.9" customHeight="1"/>
    <row r="666" ht="12.9" customHeight="1"/>
    <row r="667" ht="12.9" customHeight="1"/>
    <row r="668" ht="12.9" customHeight="1"/>
    <row r="669" ht="12.9" customHeight="1"/>
    <row r="670" ht="12.9" customHeight="1"/>
    <row r="671" ht="12.9" customHeight="1"/>
    <row r="672" ht="12.9" customHeight="1"/>
    <row r="673" ht="12.9" customHeight="1"/>
    <row r="674" ht="12.9" customHeight="1"/>
    <row r="675" ht="12.9" customHeight="1"/>
    <row r="676" ht="12.9" customHeight="1"/>
    <row r="677" ht="12.9" customHeight="1"/>
    <row r="678" ht="12.9" customHeight="1"/>
    <row r="679" ht="12.9" customHeight="1"/>
    <row r="680" ht="12.9" customHeight="1"/>
    <row r="681" ht="12.9" customHeight="1"/>
    <row r="682" ht="12.9" customHeight="1"/>
    <row r="683" ht="12.9" customHeight="1"/>
    <row r="684" ht="12.9" customHeight="1"/>
    <row r="685" ht="12.9" customHeight="1"/>
    <row r="686" ht="12.9" customHeight="1"/>
    <row r="687" ht="12.9" customHeight="1"/>
    <row r="688" ht="12.9" customHeight="1"/>
    <row r="689" ht="12.9" customHeight="1"/>
    <row r="690" ht="12.9" customHeight="1"/>
    <row r="691" ht="12.9" customHeight="1"/>
    <row r="692" ht="12.9" customHeight="1"/>
    <row r="693" ht="12.9" customHeight="1"/>
    <row r="694" ht="12.9" customHeight="1"/>
    <row r="695" ht="12.9" customHeight="1"/>
    <row r="696" ht="12.9" customHeight="1"/>
    <row r="697" ht="12.9" customHeight="1"/>
    <row r="698" ht="12.9" customHeight="1"/>
    <row r="699" ht="12.9" customHeight="1"/>
    <row r="700" ht="12.9" customHeight="1"/>
    <row r="701" ht="12.9" customHeight="1"/>
    <row r="702" ht="12.9" customHeight="1"/>
    <row r="703" ht="12.9" customHeight="1"/>
    <row r="704" ht="12.9" customHeight="1"/>
    <row r="705" ht="12.9" customHeight="1"/>
    <row r="706" ht="12.9" customHeight="1"/>
    <row r="707" ht="12.9" customHeight="1"/>
    <row r="708" ht="12.9" customHeight="1"/>
    <row r="709" ht="12.9" customHeight="1"/>
    <row r="710" ht="12.9" customHeight="1"/>
    <row r="711" ht="12.9" customHeight="1"/>
    <row r="712" ht="12.9" customHeight="1"/>
    <row r="713" ht="12.9" customHeight="1"/>
    <row r="714" ht="12.9" customHeight="1"/>
    <row r="715" ht="12.9" customHeight="1"/>
    <row r="716" ht="12.9" customHeight="1"/>
    <row r="717" ht="12.9" customHeight="1"/>
    <row r="718" ht="12.9" customHeight="1"/>
    <row r="719" ht="12.9" customHeight="1"/>
    <row r="720" ht="12.9" customHeight="1"/>
    <row r="721" ht="12.9" customHeight="1"/>
    <row r="722" ht="12.9" customHeight="1"/>
    <row r="723" ht="12.9" customHeight="1"/>
    <row r="724" ht="12.9" customHeight="1"/>
    <row r="725" ht="12.9" customHeight="1"/>
    <row r="726" ht="12.9" customHeight="1"/>
    <row r="727" ht="12.9" customHeight="1"/>
    <row r="728" ht="12.9" customHeight="1"/>
    <row r="729" ht="12.9" customHeight="1"/>
    <row r="730" ht="12.9" customHeight="1"/>
    <row r="731" ht="12.9" customHeight="1"/>
    <row r="732" ht="12.9" customHeight="1"/>
    <row r="733" ht="12.9" customHeight="1"/>
    <row r="734" ht="12.9" customHeight="1"/>
    <row r="735" ht="12.9" customHeight="1"/>
    <row r="736" ht="12.9" customHeight="1"/>
    <row r="737" ht="12.9" customHeight="1"/>
    <row r="738" ht="12.9" customHeight="1"/>
    <row r="739" ht="12.9" customHeight="1"/>
    <row r="740" ht="12.9" customHeight="1"/>
    <row r="741" ht="12.9" customHeight="1"/>
    <row r="742" ht="12.9" customHeight="1"/>
    <row r="743" ht="12.9" customHeight="1"/>
    <row r="744" ht="12.9" customHeight="1"/>
    <row r="745" ht="12.9" customHeight="1"/>
    <row r="746" ht="12.9" customHeight="1"/>
    <row r="747" ht="12.9" customHeight="1"/>
    <row r="748" ht="12.9" customHeight="1"/>
    <row r="749" ht="12.9" customHeight="1"/>
    <row r="750" ht="12.9" customHeight="1"/>
    <row r="751" ht="12.9" customHeight="1"/>
    <row r="752" ht="12.9" customHeight="1"/>
    <row r="753" ht="12.9" customHeight="1"/>
    <row r="754" ht="12.9" customHeight="1"/>
    <row r="755" ht="12.9" customHeight="1"/>
    <row r="756" ht="12.9" customHeight="1"/>
    <row r="757" ht="12.9" customHeight="1"/>
    <row r="758" ht="12.9" customHeight="1"/>
    <row r="759" ht="12.9" customHeight="1"/>
    <row r="760" ht="12.9" customHeight="1"/>
    <row r="761" ht="12.9" customHeight="1"/>
    <row r="762" ht="12.9" customHeight="1"/>
    <row r="763" ht="12.9" customHeight="1"/>
    <row r="764" ht="12.9" customHeight="1"/>
    <row r="765" ht="12.9" customHeight="1"/>
    <row r="766" ht="12.9" customHeight="1"/>
    <row r="767" ht="12.9" customHeight="1"/>
    <row r="768" ht="12.9" customHeight="1"/>
    <row r="769" ht="12.9" customHeight="1"/>
    <row r="770" ht="12.9" customHeight="1"/>
    <row r="771" ht="12.9" customHeight="1"/>
    <row r="772" ht="12.9" customHeight="1"/>
    <row r="773" ht="12.9" customHeight="1"/>
    <row r="774" ht="12.9" customHeight="1"/>
    <row r="775" ht="12.9" customHeight="1"/>
    <row r="776" ht="12.9" customHeight="1"/>
    <row r="777" ht="12.9" customHeight="1"/>
    <row r="778" ht="12.9" customHeight="1"/>
    <row r="779" ht="12.9" customHeight="1"/>
    <row r="780" ht="12.9" customHeight="1"/>
    <row r="781" ht="12.9" customHeight="1"/>
    <row r="782" ht="12.9" customHeight="1"/>
    <row r="783" ht="12.9" customHeight="1"/>
    <row r="784" ht="12.9" customHeight="1"/>
    <row r="785" ht="12.9" customHeight="1"/>
    <row r="786" ht="12.9" customHeight="1"/>
    <row r="787" ht="12.9" customHeight="1"/>
    <row r="788" ht="12.9" customHeight="1"/>
    <row r="789" ht="12.9" customHeight="1"/>
    <row r="790" ht="12.9" customHeight="1"/>
    <row r="791" ht="12.9" customHeight="1"/>
    <row r="792" ht="12.9" customHeight="1"/>
    <row r="793" ht="12.9" customHeight="1"/>
    <row r="794" ht="12.9" customHeight="1"/>
    <row r="795" ht="12.9" customHeight="1"/>
    <row r="796" ht="12.9" customHeight="1"/>
    <row r="797" ht="12.9" customHeight="1"/>
    <row r="798" ht="12.9" customHeight="1"/>
    <row r="799" ht="12.9" customHeight="1"/>
    <row r="800" ht="12.9" customHeight="1"/>
    <row r="801" ht="12.9" customHeight="1"/>
    <row r="802" ht="12.9" customHeight="1"/>
    <row r="803" ht="12.9" customHeight="1"/>
    <row r="804" ht="12.9" customHeight="1"/>
    <row r="805" ht="12.9" customHeight="1"/>
    <row r="806" ht="12.9" customHeight="1"/>
    <row r="807" ht="12.9" customHeight="1"/>
    <row r="808" ht="12.9" customHeight="1"/>
    <row r="809" ht="12.9" customHeight="1"/>
    <row r="810" ht="12.9" customHeight="1"/>
    <row r="811" ht="12.9" customHeight="1"/>
    <row r="812" ht="12.9" customHeight="1"/>
    <row r="813" ht="12.9" customHeight="1"/>
    <row r="814" ht="12.9" customHeight="1"/>
    <row r="815" ht="12.9" customHeight="1"/>
    <row r="816" ht="12.9" customHeight="1"/>
    <row r="817" ht="12.9" customHeight="1"/>
    <row r="818" ht="12.9" customHeight="1"/>
    <row r="819" ht="12.9" customHeight="1"/>
    <row r="820" ht="12.9" customHeight="1"/>
    <row r="821" ht="12.9" customHeight="1"/>
    <row r="822" ht="12.9" customHeight="1"/>
    <row r="823" ht="12.9" customHeight="1"/>
    <row r="824" ht="12.9" customHeight="1"/>
    <row r="825" ht="12.9" customHeight="1"/>
    <row r="826" ht="12.9" customHeight="1"/>
    <row r="827" ht="12.9" customHeight="1"/>
    <row r="828" ht="12.9" customHeight="1"/>
    <row r="829" ht="12.9" customHeight="1"/>
    <row r="830" ht="12.9" customHeight="1"/>
    <row r="831" ht="12.9" customHeight="1"/>
    <row r="832" ht="12.9" customHeight="1"/>
    <row r="833" ht="12.9" customHeight="1"/>
    <row r="834" ht="12.9" customHeight="1"/>
    <row r="835" ht="12.9" customHeight="1"/>
    <row r="836" ht="12.9" customHeight="1"/>
    <row r="837" ht="12.9" customHeight="1"/>
    <row r="838" ht="12.9" customHeight="1"/>
    <row r="839" ht="12.9" customHeight="1"/>
    <row r="840" ht="12.9" customHeight="1"/>
    <row r="841" ht="12.9" customHeight="1"/>
    <row r="842" ht="12.9" customHeight="1"/>
    <row r="843" ht="12.9" customHeight="1"/>
    <row r="844" ht="12.9" customHeight="1"/>
    <row r="845" ht="12.9" customHeight="1"/>
    <row r="846" ht="12.9" customHeight="1"/>
    <row r="847" ht="12.9" customHeight="1"/>
    <row r="848" ht="12.9" customHeight="1"/>
    <row r="849" ht="12.9" customHeight="1"/>
    <row r="850" ht="12.9" customHeight="1"/>
    <row r="851" ht="12.9" customHeight="1"/>
    <row r="852" ht="12.9" customHeight="1"/>
    <row r="853" ht="12.9" customHeight="1"/>
    <row r="854" ht="12.9" customHeight="1"/>
    <row r="855" ht="12.9" customHeight="1"/>
    <row r="856" ht="12.9" customHeight="1"/>
    <row r="857" ht="12.9" customHeight="1"/>
    <row r="858" ht="12.9" customHeight="1"/>
    <row r="859" ht="12.9" customHeight="1"/>
    <row r="860" ht="12.9" customHeight="1"/>
    <row r="861" ht="12.9" customHeight="1"/>
    <row r="862" ht="12.9" customHeight="1"/>
    <row r="863" ht="12.9" customHeight="1"/>
    <row r="864" ht="12.9" customHeight="1"/>
    <row r="865" ht="12.9" customHeight="1"/>
    <row r="866" ht="12.9" customHeight="1"/>
    <row r="867" ht="12.9" customHeight="1"/>
    <row r="868" ht="12.9" customHeight="1"/>
    <row r="869" ht="12.9" customHeight="1"/>
    <row r="870" ht="12.9" customHeight="1"/>
    <row r="871" ht="12.9" customHeight="1"/>
    <row r="872" ht="12.9" customHeight="1"/>
    <row r="873" ht="12.9" customHeight="1"/>
    <row r="874" ht="12.9" customHeight="1"/>
    <row r="875" ht="12.9" customHeight="1"/>
    <row r="876" ht="12.9" customHeight="1"/>
    <row r="877" ht="12.9" customHeight="1"/>
    <row r="878" ht="12.9" customHeight="1"/>
    <row r="879" ht="12.9" customHeight="1"/>
    <row r="880" ht="12.9" customHeight="1"/>
    <row r="881" ht="12.9" customHeight="1"/>
    <row r="882" ht="12.9" customHeight="1"/>
    <row r="883" ht="12.9" customHeight="1"/>
    <row r="884" ht="12.9" customHeight="1"/>
    <row r="885" ht="12.9" customHeight="1"/>
    <row r="886" ht="12.9" customHeight="1"/>
    <row r="887" ht="12.9" customHeight="1"/>
    <row r="888" ht="12.9" customHeight="1"/>
    <row r="889" ht="12.9" customHeight="1"/>
    <row r="890" ht="12.9" customHeight="1"/>
    <row r="891" ht="12.9" customHeight="1"/>
    <row r="892" ht="12.9" customHeight="1"/>
    <row r="893" ht="12.9" customHeight="1"/>
    <row r="894" ht="12.9" customHeight="1"/>
    <row r="895" ht="12.9" customHeight="1"/>
    <row r="896" ht="12.9" customHeight="1"/>
    <row r="897" ht="12.9" customHeight="1"/>
    <row r="898" ht="12.9" customHeight="1"/>
    <row r="899" ht="12.9" customHeight="1"/>
    <row r="900" ht="12.9" customHeight="1"/>
    <row r="901" ht="12.9" customHeight="1"/>
    <row r="902" ht="12.9" customHeight="1"/>
    <row r="903" ht="12.9" customHeight="1"/>
    <row r="904" ht="12.9" customHeight="1"/>
    <row r="905" ht="12.9" customHeight="1"/>
    <row r="906" ht="12.9" customHeight="1"/>
    <row r="907" ht="12.9" customHeight="1"/>
    <row r="908" ht="12.9" customHeight="1"/>
    <row r="909" ht="12.9" customHeight="1"/>
    <row r="910" ht="12.9" customHeight="1"/>
    <row r="911" ht="12.9" customHeight="1"/>
    <row r="912" ht="12.9" customHeight="1"/>
    <row r="913" ht="12.9" customHeight="1"/>
    <row r="914" ht="12.9" customHeight="1"/>
    <row r="915" ht="12.9" customHeight="1"/>
    <row r="916" ht="12.9" customHeight="1"/>
    <row r="917" ht="12.9" customHeight="1"/>
    <row r="918" ht="12.9" customHeight="1"/>
    <row r="919" ht="12.9" customHeight="1"/>
    <row r="920" ht="12.9" customHeight="1"/>
    <row r="921" ht="12.9" customHeight="1"/>
    <row r="922" ht="12.9" customHeight="1"/>
    <row r="923" ht="12.9" customHeight="1"/>
    <row r="924" ht="12.9" customHeight="1"/>
    <row r="925" ht="12.9" customHeight="1"/>
    <row r="926" ht="12.9" customHeight="1"/>
    <row r="927" ht="12.9" customHeight="1"/>
    <row r="928" ht="12.9" customHeight="1"/>
    <row r="929" ht="12.9" customHeight="1"/>
    <row r="930" ht="12.9" customHeight="1"/>
    <row r="931" ht="12.9" customHeight="1"/>
    <row r="932" ht="12.9" customHeight="1"/>
    <row r="933" ht="12.9" customHeight="1"/>
    <row r="934" ht="12.9" customHeight="1"/>
    <row r="935" ht="12.9" customHeight="1"/>
    <row r="936" ht="12.9" customHeight="1"/>
    <row r="937" ht="12.9" customHeight="1"/>
    <row r="938" ht="12.9" customHeight="1"/>
    <row r="939" ht="12.9" customHeight="1"/>
    <row r="940" ht="12.9" customHeight="1"/>
    <row r="941" ht="12.9" customHeight="1"/>
    <row r="942" ht="12.9" customHeight="1"/>
    <row r="943" ht="12.9" customHeight="1"/>
    <row r="944" ht="12.9" customHeight="1"/>
    <row r="945" ht="12.9" customHeight="1"/>
    <row r="946" ht="12.9" customHeight="1"/>
    <row r="947" ht="12.9" customHeight="1"/>
    <row r="948" ht="12.9" customHeight="1"/>
    <row r="949" ht="12.9" customHeight="1"/>
    <row r="950" ht="12.9" customHeight="1"/>
    <row r="951" ht="12.9" customHeight="1"/>
    <row r="952" ht="12.9" customHeight="1"/>
    <row r="953" ht="12.9" customHeight="1"/>
    <row r="954" ht="12.9" customHeight="1"/>
    <row r="955" ht="12.9" customHeight="1"/>
    <row r="956" ht="12.9" customHeight="1"/>
    <row r="957" ht="12.9" customHeight="1"/>
    <row r="958" ht="12.9" customHeight="1"/>
    <row r="959" ht="12.9" customHeight="1"/>
    <row r="960" ht="12.9" customHeight="1"/>
    <row r="961" ht="12.9" customHeight="1"/>
    <row r="962" ht="12.9" customHeight="1"/>
    <row r="963" ht="12.9" customHeight="1"/>
    <row r="964" ht="12.9" customHeight="1"/>
    <row r="965" ht="12.9" customHeight="1"/>
    <row r="966" ht="12.9" customHeight="1"/>
    <row r="967" ht="12.9" customHeight="1"/>
    <row r="968" ht="12.9" customHeight="1"/>
    <row r="969" ht="12.9" customHeight="1"/>
    <row r="970" ht="12.9" customHeight="1"/>
    <row r="971" ht="12.9" customHeight="1"/>
    <row r="972" ht="12.9" customHeight="1"/>
    <row r="973" ht="12.9" customHeight="1"/>
    <row r="974" ht="12.9" customHeight="1"/>
    <row r="975" ht="12.9" customHeight="1"/>
    <row r="976" ht="12.9" customHeight="1"/>
    <row r="977" ht="12.9" customHeight="1"/>
    <row r="978" ht="12.9" customHeight="1"/>
    <row r="979" ht="12.9" customHeight="1"/>
    <row r="980" ht="12.9" customHeight="1"/>
    <row r="981" ht="12.9" customHeight="1"/>
    <row r="982" ht="12.9" customHeight="1"/>
    <row r="983" ht="12.9" customHeight="1"/>
    <row r="984" ht="12.9" customHeight="1"/>
    <row r="985" ht="12.9" customHeight="1"/>
    <row r="986" ht="12.9" customHeight="1"/>
    <row r="987" ht="12.9" customHeight="1"/>
    <row r="988" ht="12.9" customHeight="1"/>
    <row r="989" ht="12.9" customHeight="1"/>
    <row r="990" ht="12.9" customHeight="1"/>
    <row r="991" ht="12.9" customHeight="1"/>
    <row r="992" ht="12.9" customHeight="1"/>
    <row r="993" ht="12.9" customHeight="1"/>
    <row r="994" ht="12.9" customHeight="1"/>
    <row r="995" ht="12.9" customHeight="1"/>
    <row r="996" ht="12.9" customHeight="1"/>
    <row r="997" ht="12.9" customHeight="1"/>
    <row r="998" ht="12.9" customHeight="1"/>
    <row r="999" ht="12.9" customHeight="1"/>
    <row r="1000" ht="12.9" customHeight="1"/>
    <row r="1001" ht="12.9" customHeight="1"/>
    <row r="1002" ht="12.9" customHeight="1"/>
    <row r="1003" ht="12.9" customHeight="1"/>
    <row r="1004" ht="12.9" customHeight="1"/>
    <row r="1005" ht="12.9" customHeight="1"/>
    <row r="1006" ht="12.9" customHeight="1"/>
    <row r="1007" ht="12.9" customHeight="1"/>
    <row r="1008" ht="12.9" customHeight="1"/>
    <row r="1009" ht="12.9" customHeight="1"/>
    <row r="1010" ht="12.9" customHeight="1"/>
    <row r="1011" ht="12.9" customHeight="1"/>
    <row r="1012" ht="12.9" customHeight="1"/>
    <row r="1013" ht="12.9" customHeight="1"/>
    <row r="1014" ht="12.9" customHeight="1"/>
    <row r="1015" ht="12.9" customHeight="1"/>
    <row r="1016" ht="12.9" customHeight="1"/>
    <row r="1017" ht="12.9" customHeight="1"/>
    <row r="1018" ht="12.9" customHeight="1"/>
    <row r="1019" ht="12.9" customHeight="1"/>
    <row r="1020" ht="12.9" customHeight="1"/>
    <row r="1021" ht="12.9" customHeight="1"/>
    <row r="1022" ht="12.9" customHeight="1"/>
    <row r="1023" ht="12.9" customHeight="1"/>
    <row r="1024" ht="12.9" customHeight="1"/>
    <row r="1025" ht="12.9" customHeight="1"/>
    <row r="1026" ht="12.9" customHeight="1"/>
    <row r="1027" ht="12.9" customHeight="1"/>
    <row r="1028" ht="12.9" customHeight="1"/>
    <row r="1029" ht="12.9" customHeight="1"/>
    <row r="1030" ht="12.9" customHeight="1"/>
    <row r="1031" ht="12.9" customHeight="1"/>
    <row r="1032" ht="12.9" customHeight="1"/>
    <row r="1033" ht="12.9" customHeight="1"/>
    <row r="1034" ht="12.9" customHeight="1"/>
    <row r="1035" ht="12.9" customHeight="1"/>
    <row r="1036" ht="12.9" customHeight="1"/>
    <row r="1037" ht="12.9" customHeight="1"/>
    <row r="1038" ht="12.9" customHeight="1"/>
    <row r="1039" ht="12.9" customHeight="1"/>
    <row r="1040" ht="12.9" customHeight="1"/>
    <row r="1041" ht="12.9" customHeight="1"/>
    <row r="1042" ht="12.9" customHeight="1"/>
    <row r="1043" ht="12.9" customHeight="1"/>
    <row r="1044" ht="12.9" customHeight="1"/>
    <row r="1045" ht="12.9" customHeight="1"/>
    <row r="1046" ht="12.9" customHeight="1"/>
    <row r="1047" ht="12.9" customHeight="1"/>
    <row r="1048" ht="12.9" customHeight="1"/>
    <row r="1049" ht="12.9" customHeight="1"/>
    <row r="1050" ht="12.9" customHeight="1"/>
    <row r="1051" ht="12.9" customHeight="1"/>
    <row r="1052" ht="12.9" customHeight="1"/>
    <row r="1053" ht="12.9" customHeight="1"/>
    <row r="1054" ht="12.9" customHeight="1"/>
    <row r="1055" ht="12.9" customHeight="1"/>
    <row r="1056" ht="12.9" customHeight="1"/>
    <row r="1057" ht="12.9" customHeight="1"/>
    <row r="1058" ht="12.9" customHeight="1"/>
    <row r="1059" ht="12.9" customHeight="1"/>
    <row r="1060" ht="12.9" customHeight="1"/>
    <row r="1061" ht="12.9" customHeight="1"/>
    <row r="1062" ht="12.9" customHeight="1"/>
    <row r="1063" ht="12.9" customHeight="1"/>
    <row r="1064" ht="12.9" customHeight="1"/>
    <row r="1065" ht="12.9" customHeight="1"/>
    <row r="1066" ht="12.9" customHeight="1"/>
    <row r="1067" ht="12.9" customHeight="1"/>
    <row r="1068" ht="12.9" customHeight="1"/>
    <row r="1069" ht="12.9" customHeight="1"/>
    <row r="1070" ht="12.9" customHeight="1"/>
    <row r="1071" ht="12.9" customHeight="1"/>
    <row r="1072" ht="12.9" customHeight="1"/>
    <row r="1073" ht="12.9" customHeight="1"/>
    <row r="1074" ht="12.9" customHeight="1"/>
    <row r="1075" ht="12.9" customHeight="1"/>
    <row r="1076" ht="12.9" customHeight="1"/>
    <row r="1077" ht="12.9" customHeight="1"/>
    <row r="1078" ht="12.9" customHeight="1"/>
    <row r="1079" ht="12.9" customHeight="1"/>
    <row r="1080" ht="12.9" customHeight="1"/>
    <row r="1081" ht="12.9" customHeight="1"/>
    <row r="1082" ht="12.9" customHeight="1"/>
    <row r="1083" ht="12.9" customHeight="1"/>
    <row r="1084" ht="12.9" customHeight="1"/>
    <row r="1085" ht="12.9" customHeight="1"/>
    <row r="1086" ht="12.9" customHeight="1"/>
    <row r="1087" ht="12.9" customHeight="1"/>
    <row r="1088" ht="12.9" customHeight="1"/>
    <row r="1089" ht="12.9" customHeight="1"/>
    <row r="1090" ht="12.9" customHeight="1"/>
    <row r="1091" ht="12.9" customHeight="1"/>
    <row r="1092" ht="12.9" customHeight="1"/>
    <row r="1093" ht="12.9" customHeight="1"/>
    <row r="1094" ht="12.9" customHeight="1"/>
    <row r="1095" ht="12.9" customHeight="1"/>
    <row r="1096" ht="12.9" customHeight="1"/>
    <row r="1097" ht="12.9" customHeight="1"/>
    <row r="1098" ht="12.9" customHeight="1"/>
    <row r="1099" ht="12.9" customHeight="1"/>
    <row r="1100" ht="12.9" customHeight="1"/>
    <row r="1101" ht="12.9" customHeight="1"/>
    <row r="1102" ht="12.9" customHeight="1"/>
    <row r="1103" ht="12.9" customHeight="1"/>
    <row r="1104" ht="12.9" customHeight="1"/>
    <row r="1105" ht="12.9" customHeight="1"/>
    <row r="1106" ht="12.9" customHeight="1"/>
    <row r="1107" ht="12.9" customHeight="1"/>
    <row r="1108" ht="12.9" customHeight="1"/>
    <row r="1109" ht="12.9" customHeight="1"/>
    <row r="1110" ht="12.9" customHeight="1"/>
    <row r="1111" ht="12.9" customHeight="1"/>
    <row r="1112" ht="12.9" customHeight="1"/>
    <row r="1113" ht="12.9" customHeight="1"/>
    <row r="1114" ht="12.9" customHeight="1"/>
    <row r="1115" ht="12.9" customHeight="1"/>
    <row r="1116" ht="12.9" customHeight="1"/>
    <row r="1117" ht="12.9" customHeight="1"/>
    <row r="1118" ht="12.9" customHeight="1"/>
    <row r="1119" ht="12.9" customHeight="1"/>
    <row r="1120" ht="12.9" customHeight="1"/>
    <row r="1121" ht="12.9" customHeight="1"/>
    <row r="1122" ht="12.9" customHeight="1"/>
    <row r="1123" ht="12.9" customHeight="1"/>
    <row r="1124" ht="12.9" customHeight="1"/>
    <row r="1125" ht="12.9" customHeight="1"/>
    <row r="1126" ht="12.9" customHeight="1"/>
    <row r="1127" ht="12.9" customHeight="1"/>
    <row r="1128" ht="12.9" customHeight="1"/>
    <row r="1129" ht="12.9" customHeight="1"/>
    <row r="1130" ht="12.9" customHeight="1"/>
    <row r="1131" ht="12.9" customHeight="1"/>
    <row r="1132" ht="12.9" customHeight="1"/>
    <row r="1133" ht="12.9" customHeight="1"/>
    <row r="1134" ht="12.9" customHeight="1"/>
    <row r="1135" ht="12.9" customHeight="1"/>
    <row r="1136" ht="12.9" customHeight="1"/>
    <row r="1137" ht="12.9" customHeight="1"/>
    <row r="1138" ht="12.9" customHeight="1"/>
    <row r="1139" ht="12.9" customHeight="1"/>
    <row r="1140" ht="12.9" customHeight="1"/>
    <row r="1141" ht="12.9" customHeight="1"/>
    <row r="1142" ht="12.9" customHeight="1"/>
    <row r="1143" ht="12.9" customHeight="1"/>
    <row r="1144" ht="12.9" customHeight="1"/>
    <row r="1145" ht="12.9" customHeight="1"/>
    <row r="1146" ht="12.9" customHeight="1"/>
    <row r="1147" ht="12.9" customHeight="1"/>
    <row r="1148" ht="12.9" customHeight="1"/>
    <row r="1149" ht="12.9" customHeight="1"/>
    <row r="1150" ht="12.9" customHeight="1"/>
    <row r="1151" ht="12.9" customHeight="1"/>
    <row r="1152" ht="12.9" customHeight="1"/>
    <row r="1153" ht="12.9" customHeight="1"/>
    <row r="1154" ht="12.9" customHeight="1"/>
    <row r="1155" ht="12.9" customHeight="1"/>
    <row r="1156" ht="12.9" customHeight="1"/>
    <row r="1157" ht="12.9" customHeight="1"/>
    <row r="1158" ht="12.9" customHeight="1"/>
    <row r="1159" ht="12.9" customHeight="1"/>
    <row r="1160" ht="12.9" customHeight="1"/>
    <row r="1161" ht="12.9" customHeight="1"/>
    <row r="1162" ht="12.9" customHeight="1"/>
    <row r="1163" ht="12.9" customHeight="1"/>
    <row r="1164" ht="12.9" customHeight="1"/>
    <row r="1165" ht="12.9" customHeight="1"/>
    <row r="1166" ht="12.9" customHeight="1"/>
    <row r="1167" ht="12.9" customHeight="1"/>
    <row r="1168" ht="12.9" customHeight="1"/>
    <row r="1169" ht="12.9" customHeight="1"/>
    <row r="1170" ht="12.9" customHeight="1"/>
    <row r="1171" ht="12.9" customHeight="1"/>
    <row r="1172" ht="12.9" customHeight="1"/>
    <row r="1173" ht="12.9" customHeight="1"/>
    <row r="1174" ht="12.9" customHeight="1"/>
    <row r="1175" ht="12.9" customHeight="1"/>
    <row r="1176" ht="12.9" customHeight="1"/>
    <row r="1177" ht="12.9" customHeight="1"/>
    <row r="1178" ht="12.9" customHeight="1"/>
    <row r="1179" ht="12.9" customHeight="1"/>
    <row r="1180" ht="12.9" customHeight="1"/>
    <row r="1181" ht="12.9" customHeight="1"/>
    <row r="1182" ht="12.9" customHeight="1"/>
    <row r="1183" ht="12.9" customHeight="1"/>
    <row r="1184" ht="12.9" customHeight="1"/>
    <row r="1185" ht="12.9" customHeight="1"/>
    <row r="1186" ht="12.9" customHeight="1"/>
    <row r="1187" ht="12.9" customHeight="1"/>
    <row r="1188" ht="12.9" customHeight="1"/>
    <row r="1189" ht="12.9" customHeight="1"/>
    <row r="1190" ht="12.9" customHeight="1"/>
    <row r="1191" ht="12.9" customHeight="1"/>
    <row r="1192" ht="12.9" customHeight="1"/>
    <row r="1193" ht="12.9" customHeight="1"/>
    <row r="1194" ht="12.9" customHeight="1"/>
    <row r="1195" ht="12.9" customHeight="1"/>
    <row r="1196" ht="12.9" customHeight="1"/>
    <row r="1197" ht="12.9" customHeight="1"/>
    <row r="1198" ht="12.9" customHeight="1"/>
    <row r="1199" ht="12.9" customHeight="1"/>
    <row r="1200" ht="12.9" customHeight="1"/>
    <row r="1201" ht="12.9" customHeight="1"/>
    <row r="1202" ht="12.9" customHeight="1"/>
    <row r="1203" ht="12.9" customHeight="1"/>
    <row r="1204" ht="12.9" customHeight="1"/>
    <row r="1205" ht="12.9" customHeight="1"/>
    <row r="1206" ht="12.9" customHeight="1"/>
    <row r="1207" ht="12.9" customHeight="1"/>
    <row r="1208" ht="12.9" customHeight="1"/>
    <row r="1209" ht="12.9" customHeight="1"/>
    <row r="1210" ht="12.9" customHeight="1"/>
    <row r="1211" ht="12.9" customHeight="1"/>
    <row r="1212" ht="12.9" customHeight="1"/>
    <row r="1213" ht="12.9" customHeight="1"/>
    <row r="1214" ht="12.9" customHeight="1"/>
    <row r="1215" ht="12.9" customHeight="1"/>
    <row r="1216" ht="12.9" customHeight="1"/>
    <row r="1217" ht="12.9" customHeight="1"/>
    <row r="1218" ht="12.9" customHeight="1"/>
    <row r="1219" ht="12.9" customHeight="1"/>
    <row r="1220" ht="12.9" customHeight="1"/>
    <row r="1221" ht="12.9" customHeight="1"/>
    <row r="1222" ht="12.9" customHeight="1"/>
    <row r="1223" ht="12.9" customHeight="1"/>
    <row r="1224" ht="12.9" customHeight="1"/>
    <row r="1225" ht="12.9" customHeight="1"/>
    <row r="1226" ht="12.9" customHeight="1"/>
    <row r="1227" ht="12.9" customHeight="1"/>
    <row r="1228" ht="12.9" customHeight="1"/>
    <row r="1229" ht="12.9" customHeight="1"/>
    <row r="1230" ht="12.9" customHeight="1"/>
  </sheetData>
  <sheetProtection selectLockedCells="1"/>
  <dataConsolidate/>
  <mergeCells count="48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T60:U60"/>
    <mergeCell ref="T61:U61"/>
    <mergeCell ref="V61:Y61"/>
    <mergeCell ref="Z61:AC61"/>
    <mergeCell ref="J70:N71"/>
    <mergeCell ref="V72:X72"/>
    <mergeCell ref="AD75:AG75"/>
    <mergeCell ref="AH75:AK75"/>
    <mergeCell ref="T74:U74"/>
    <mergeCell ref="T75:U75"/>
    <mergeCell ref="AD69:AG69"/>
    <mergeCell ref="AH71:AK71"/>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AH24:AK24"/>
    <mergeCell ref="Z25:AC25"/>
    <mergeCell ref="AD19:AG19"/>
    <mergeCell ref="N5:AE6"/>
    <mergeCell ref="Y13:AH13"/>
    <mergeCell ref="AD14:AG15"/>
    <mergeCell ref="V23:Y23"/>
    <mergeCell ref="T17:U17"/>
    <mergeCell ref="O13:U15"/>
    <mergeCell ref="AH21:AK21"/>
    <mergeCell ref="AH19:AK19"/>
    <mergeCell ref="V18:X18"/>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B101:I102"/>
    <mergeCell ref="J101:N102"/>
    <mergeCell ref="T101:U101"/>
    <mergeCell ref="V101:X101"/>
    <mergeCell ref="AH101:AK101"/>
    <mergeCell ref="T102:U102"/>
    <mergeCell ref="V102:Y102"/>
    <mergeCell ref="Z102:AC102"/>
    <mergeCell ref="AD102:AG102"/>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7:I118"/>
    <mergeCell ref="J117:N118"/>
    <mergeCell ref="T117:U117"/>
    <mergeCell ref="V117:X117"/>
    <mergeCell ref="AH117:AK117"/>
    <mergeCell ref="AN117:AR117"/>
    <mergeCell ref="T118:U118"/>
    <mergeCell ref="V118:Y118"/>
    <mergeCell ref="Z118:AC118"/>
    <mergeCell ref="AD118:AG118"/>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3"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1875" style="92" bestFit="1" customWidth="1"/>
    <col min="3" max="5" width="20.109375" style="92" customWidth="1"/>
    <col min="6" max="6" width="19.77734375" style="92" customWidth="1"/>
    <col min="7" max="7" width="19.88671875" style="92" customWidth="1"/>
    <col min="8" max="8" width="18.44140625" style="92" bestFit="1" customWidth="1"/>
    <col min="9" max="9" width="18.77734375" style="92" customWidth="1"/>
    <col min="10" max="11" width="18.88671875" style="92" customWidth="1"/>
    <col min="12" max="12" width="18.77734375" style="92" customWidth="1"/>
    <col min="13" max="13" width="19.6640625" style="92" customWidth="1"/>
    <col min="14" max="14" width="17.21875" style="92" bestFit="1" customWidth="1"/>
    <col min="15" max="15" width="13.21875" style="92" customWidth="1"/>
    <col min="16" max="16" width="17.44140625" style="92" bestFit="1" customWidth="1"/>
    <col min="17" max="17" width="11.44140625" style="92" customWidth="1"/>
    <col min="18" max="18" width="15.6640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39.6">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95"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96"/>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96"/>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97"/>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95"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96"/>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96"/>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97"/>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95"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96"/>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96"/>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97"/>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95"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96"/>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96"/>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97"/>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95"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96"/>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96"/>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97"/>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6.4">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39.6">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'報告書（事業主控）'!AV16</f>
        <v/>
      </c>
      <c r="E50" s="92">
        <f>'報告書（事業主控）'!$F$26</f>
        <v>0</v>
      </c>
      <c r="F50" s="92" t="str">
        <f>'報告書（事業主控）'!AW16</f>
        <v>下</v>
      </c>
      <c r="G50" s="92" t="str">
        <f>IF(ISERROR(VLOOKUP(E50,労務比率,'報告書（事業主控）'!AX16,FALSE)),"",VLOOKUP(E50,労務比率,'報告書（事業主控）'!AX16,FALSE))</f>
        <v/>
      </c>
      <c r="H50" s="92" t="str">
        <f>IF(ISERROR(VLOOKUP(E50,労務比率,'報告書（事業主控）'!AX16+1,FALSE)),"",VLOOKUP(E50,労務比率,'報告書（事業主控）'!AX16+1,FALSE))</f>
        <v/>
      </c>
      <c r="I50" s="92">
        <f>'報告書（事業主控）'!AH17</f>
        <v>0</v>
      </c>
      <c r="J50" s="92">
        <f>'報告書（事業主控）'!AH16</f>
        <v>0</v>
      </c>
      <c r="K50" s="92">
        <f>'報告書（事業主控）'!AN16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'報告書（事業主控）'!AV18</f>
        <v/>
      </c>
      <c r="E51" s="92">
        <f>'報告書（事業主控）'!$F$26</f>
        <v>0</v>
      </c>
      <c r="F51" s="92" t="str">
        <f>'報告書（事業主控）'!AW18</f>
        <v>下</v>
      </c>
      <c r="G51" s="92" t="str">
        <f>IF(ISERROR(VLOOKUP(E51,労務比率,'報告書（事業主控）'!AX18,FALSE)),"",VLOOKUP(E51,労務比率,'報告書（事業主控）'!AX18,FALSE))</f>
        <v/>
      </c>
      <c r="H51" s="92" t="str">
        <f>IF(ISERROR(VLOOKUP(E51,労務比率,'報告書（事業主控）'!AX18+1,FALSE)),"",VLOOKUP(E51,労務比率,'報告書（事業主控）'!AX18+1,FALSE))</f>
        <v/>
      </c>
      <c r="I51" s="92">
        <f>'報告書（事業主控）'!AH19</f>
        <v>0</v>
      </c>
      <c r="J51" s="92">
        <f>'報告書（事業主控）'!AH18</f>
        <v>0</v>
      </c>
      <c r="K51" s="92">
        <f>'報告書（事業主控）'!AN18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'報告書（事業主控）'!AV20</f>
        <v/>
      </c>
      <c r="E52" s="92">
        <f>'報告書（事業主控）'!$F$26</f>
        <v>0</v>
      </c>
      <c r="F52" s="92" t="str">
        <f>'報告書（事業主控）'!AW20</f>
        <v>下</v>
      </c>
      <c r="G52" s="92" t="str">
        <f>IF(ISERROR(VLOOKUP(E52,労務比率,'報告書（事業主控）'!AX20,FALSE)),"",VLOOKUP(E52,労務比率,'報告書（事業主控）'!AX20,FALSE))</f>
        <v/>
      </c>
      <c r="H52" s="92" t="str">
        <f>IF(ISERROR(VLOOKUP(E52,労務比率,'報告書（事業主控）'!AX20+1,FALSE)),"",VLOOKUP(E52,労務比率,'報告書（事業主控）'!AX20+1,FALSE))</f>
        <v/>
      </c>
      <c r="I52" s="92">
        <f>'報告書（事業主控）'!AH21</f>
        <v>0</v>
      </c>
      <c r="J52" s="92">
        <f>'報告書（事業主控）'!AH20</f>
        <v>0</v>
      </c>
      <c r="K52" s="92">
        <f>'報告書（事業主控）'!AN20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'報告書（事業主控）'!AV22</f>
        <v/>
      </c>
      <c r="E53" s="92">
        <f>'報告書（事業主控）'!$F$26</f>
        <v>0</v>
      </c>
      <c r="F53" s="92" t="str">
        <f>'報告書（事業主控）'!AW22</f>
        <v>下</v>
      </c>
      <c r="G53" s="92" t="str">
        <f>IF(ISERROR(VLOOKUP(E53,労務比率,'報告書（事業主控）'!AX22,FALSE)),"",VLOOKUP(E53,労務比率,'報告書（事業主控）'!AX22,FALSE))</f>
        <v/>
      </c>
      <c r="H53" s="92" t="str">
        <f>IF(ISERROR(VLOOKUP(E53,労務比率,'報告書（事業主控）'!AX22+1,FALSE)),"",VLOOKUP(E53,労務比率,'報告書（事業主控）'!AX22+1,FALSE))</f>
        <v/>
      </c>
      <c r="I53" s="92">
        <f>'報告書（事業主控）'!AH23</f>
        <v>0</v>
      </c>
      <c r="J53" s="92">
        <f>'報告書（事業主控）'!AH22</f>
        <v>0</v>
      </c>
      <c r="K53" s="92">
        <f>'報告書（事業主控）'!AN22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'報告書（事業主控）'!AV24</f>
        <v/>
      </c>
      <c r="E54" s="92">
        <f>'報告書（事業主控）'!$F$26</f>
        <v>0</v>
      </c>
      <c r="F54" s="92" t="str">
        <f>'報告書（事業主控）'!AW24</f>
        <v>下</v>
      </c>
      <c r="G54" s="92" t="str">
        <f>IF(ISERROR(VLOOKUP(E54,労務比率,'報告書（事業主控）'!AX24,FALSE)),"",VLOOKUP(E54,労務比率,'報告書（事業主控）'!AX24,FALSE))</f>
        <v/>
      </c>
      <c r="H54" s="92" t="str">
        <f>IF(ISERROR(VLOOKUP(E54,労務比率,'報告書（事業主控）'!AX24+1,FALSE)),"",VLOOKUP(E54,労務比率,'報告書（事業主控）'!AX24+1,FALSE))</f>
        <v/>
      </c>
      <c r="I54" s="92">
        <f>'報告書（事業主控）'!AH25</f>
        <v>0</v>
      </c>
      <c r="J54" s="92">
        <f>'報告書（事業主控）'!AH24</f>
        <v>0</v>
      </c>
      <c r="K54" s="92">
        <f>'報告書（事業主控）'!AN24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'報告書（事業主控）'!AV60</f>
        <v/>
      </c>
      <c r="E55" s="92">
        <f>'報告書（事業主控）'!$F$78</f>
        <v>0</v>
      </c>
      <c r="F55" s="92" t="str">
        <f>'報告書（事業主控）'!AW60</f>
        <v>下</v>
      </c>
      <c r="G55" s="92" t="str">
        <f>IF(ISERROR(VLOOKUP(E55,労務比率,'報告書（事業主控）'!AX60,FALSE)),"",VLOOKUP(E55,労務比率,'報告書（事業主控）'!AX60,FALSE))</f>
        <v/>
      </c>
      <c r="H55" s="92" t="str">
        <f>IF(ISERROR(VLOOKUP(E55,労務比率,'報告書（事業主控）'!AX60+1,FALSE)),"",VLOOKUP(E55,労務比率,'報告書（事業主控）'!AX60+1,FALSE))</f>
        <v/>
      </c>
      <c r="I55" s="92">
        <f>'報告書（事業主控）'!AH61</f>
        <v>0</v>
      </c>
      <c r="J55" s="92">
        <f>'報告書（事業主控）'!AH60</f>
        <v>0</v>
      </c>
      <c r="K55" s="92">
        <f>'報告書（事業主控）'!AN60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'報告書（事業主控）'!AV62</f>
        <v/>
      </c>
      <c r="E56" s="92">
        <f>'報告書（事業主控）'!$F$78</f>
        <v>0</v>
      </c>
      <c r="F56" s="92" t="str">
        <f>'報告書（事業主控）'!AW62</f>
        <v>下</v>
      </c>
      <c r="G56" s="92" t="str">
        <f>IF(ISERROR(VLOOKUP(E56,労務比率,'報告書（事業主控）'!AX62,FALSE)),"",VLOOKUP(E56,労務比率,'報告書（事業主控）'!AX62,FALSE))</f>
        <v/>
      </c>
      <c r="H56" s="92" t="str">
        <f>IF(ISERROR(VLOOKUP(E56,労務比率,'報告書（事業主控）'!AX62+1,FALSE)),"",VLOOKUP(E56,労務比率,'報告書（事業主控）'!AX62+1,FALSE))</f>
        <v/>
      </c>
      <c r="I56" s="92">
        <f>'報告書（事業主控）'!AH63</f>
        <v>0</v>
      </c>
      <c r="J56" s="92">
        <f>'報告書（事業主控）'!AH62</f>
        <v>0</v>
      </c>
      <c r="K56" s="92">
        <f>'報告書（事業主控）'!AN62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'報告書（事業主控）'!AV64</f>
        <v/>
      </c>
      <c r="E57" s="92">
        <f>'報告書（事業主控）'!$F$78</f>
        <v>0</v>
      </c>
      <c r="F57" s="92" t="str">
        <f>'報告書（事業主控）'!AW64</f>
        <v>下</v>
      </c>
      <c r="G57" s="92" t="str">
        <f>IF(ISERROR(VLOOKUP(E57,労務比率,'報告書（事業主控）'!AX64,FALSE)),"",VLOOKUP(E57,労務比率,'報告書（事業主控）'!AX64,FALSE))</f>
        <v/>
      </c>
      <c r="H57" s="92" t="str">
        <f>IF(ISERROR(VLOOKUP(E57,労務比率,'報告書（事業主控）'!AX64+1,FALSE)),"",VLOOKUP(E57,労務比率,'報告書（事業主控）'!AX64+1,FALSE))</f>
        <v/>
      </c>
      <c r="I57" s="92">
        <f>'報告書（事業主控）'!AH65</f>
        <v>0</v>
      </c>
      <c r="J57" s="92">
        <f>'報告書（事業主控）'!AH64</f>
        <v>0</v>
      </c>
      <c r="K57" s="92">
        <f>'報告書（事業主控）'!AN64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'報告書（事業主控）'!AV66</f>
        <v/>
      </c>
      <c r="E58" s="92">
        <f>'報告書（事業主控）'!$F$78</f>
        <v>0</v>
      </c>
      <c r="F58" s="92" t="str">
        <f>'報告書（事業主控）'!AW66</f>
        <v>下</v>
      </c>
      <c r="G58" s="92" t="str">
        <f>IF(ISERROR(VLOOKUP(E58,労務比率,'報告書（事業主控）'!AX66,FALSE)),"",VLOOKUP(E58,労務比率,'報告書（事業主控）'!AX66,FALSE))</f>
        <v/>
      </c>
      <c r="H58" s="92" t="str">
        <f>IF(ISERROR(VLOOKUP(E58,労務比率,'報告書（事業主控）'!AX66+1,FALSE)),"",VLOOKUP(E58,労務比率,'報告書（事業主控）'!AX66+1,FALSE))</f>
        <v/>
      </c>
      <c r="I58" s="92">
        <f>'報告書（事業主控）'!AH67</f>
        <v>0</v>
      </c>
      <c r="J58" s="92">
        <f>'報告書（事業主控）'!AH66</f>
        <v>0</v>
      </c>
      <c r="K58" s="92">
        <f>'報告書（事業主控）'!AN66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'報告書（事業主控）'!AV68</f>
        <v/>
      </c>
      <c r="E59" s="92">
        <f>'報告書（事業主控）'!$F$78</f>
        <v>0</v>
      </c>
      <c r="F59" s="92" t="str">
        <f>'報告書（事業主控）'!AW68</f>
        <v>下</v>
      </c>
      <c r="G59" s="92" t="str">
        <f>IF(ISERROR(VLOOKUP(E59,労務比率,'報告書（事業主控）'!AX68,FALSE)),"",VLOOKUP(E59,労務比率,'報告書（事業主控）'!AX68,FALSE))</f>
        <v/>
      </c>
      <c r="H59" s="92" t="str">
        <f>IF(ISERROR(VLOOKUP(E59,労務比率,'報告書（事業主控）'!AX68+1,FALSE)),"",VLOOKUP(E59,労務比率,'報告書（事業主控）'!AX68+1,FALSE))</f>
        <v/>
      </c>
      <c r="I59" s="92">
        <f>'報告書（事業主控）'!AH69</f>
        <v>0</v>
      </c>
      <c r="J59" s="92">
        <f>'報告書（事業主控）'!AH68</f>
        <v>0</v>
      </c>
      <c r="K59" s="92">
        <f>'報告書（事業主控）'!AN68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'報告書（事業主控）'!AV70</f>
        <v/>
      </c>
      <c r="E60" s="92">
        <f>'報告書（事業主控）'!$F$78</f>
        <v>0</v>
      </c>
      <c r="F60" s="92" t="str">
        <f>'報告書（事業主控）'!AW70</f>
        <v>下</v>
      </c>
      <c r="G60" s="92" t="str">
        <f>IF(ISERROR(VLOOKUP(E60,労務比率,'報告書（事業主控）'!AX70,FALSE)),"",VLOOKUP(E60,労務比率,'報告書（事業主控）'!AX70,FALSE))</f>
        <v/>
      </c>
      <c r="H60" s="92" t="str">
        <f>IF(ISERROR(VLOOKUP(E60,労務比率,'報告書（事業主控）'!AX70+1,FALSE)),"",VLOOKUP(E60,労務比率,'報告書（事業主控）'!AX70+1,FALSE))</f>
        <v/>
      </c>
      <c r="I60" s="92">
        <f>'報告書（事業主控）'!AH71</f>
        <v>0</v>
      </c>
      <c r="J60" s="92">
        <f>'報告書（事業主控）'!AH70</f>
        <v>0</v>
      </c>
      <c r="K60" s="92">
        <f>'報告書（事業主控）'!AN70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'報告書（事業主控）'!AV72</f>
        <v/>
      </c>
      <c r="E61" s="92">
        <f>'報告書（事業主控）'!$F$78</f>
        <v>0</v>
      </c>
      <c r="F61" s="92" t="str">
        <f>'報告書（事業主控）'!AW72</f>
        <v>下</v>
      </c>
      <c r="G61" s="92" t="str">
        <f>IF(ISERROR(VLOOKUP(E61,労務比率,'報告書（事業主控）'!AX72,FALSE)),"",VLOOKUP(E61,労務比率,'報告書（事業主控）'!AX72,FALSE))</f>
        <v/>
      </c>
      <c r="H61" s="92" t="str">
        <f>IF(ISERROR(VLOOKUP(E61,労務比率,'報告書（事業主控）'!AX72+1,FALSE)),"",VLOOKUP(E61,労務比率,'報告書（事業主控）'!AX72+1,FALSE))</f>
        <v/>
      </c>
      <c r="I61" s="92">
        <f>'報告書（事業主控）'!AH73</f>
        <v>0</v>
      </c>
      <c r="J61" s="92">
        <f>'報告書（事業主控）'!AH72</f>
        <v>0</v>
      </c>
      <c r="K61" s="92">
        <f>'報告書（事業主控）'!AN72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'報告書（事業主控）'!AV74</f>
        <v/>
      </c>
      <c r="E62" s="92">
        <f>'報告書（事業主控）'!$F$78</f>
        <v>0</v>
      </c>
      <c r="F62" s="92" t="str">
        <f>'報告書（事業主控）'!AW74</f>
        <v>下</v>
      </c>
      <c r="G62" s="92" t="str">
        <f>IF(ISERROR(VLOOKUP(E62,労務比率,'報告書（事業主控）'!AX74,FALSE)),"",VLOOKUP(E62,労務比率,'報告書（事業主控）'!AX74,FALSE))</f>
        <v/>
      </c>
      <c r="H62" s="92" t="str">
        <f>IF(ISERROR(VLOOKUP(E62,労務比率,'報告書（事業主控）'!AX74+1,FALSE)),"",VLOOKUP(E62,労務比率,'報告書（事業主控）'!AX74+1,FALSE))</f>
        <v/>
      </c>
      <c r="I62" s="92">
        <f>'報告書（事業主控）'!AH75</f>
        <v>0</v>
      </c>
      <c r="J62" s="92">
        <f>'報告書（事業主控）'!AH74</f>
        <v>0</v>
      </c>
      <c r="K62" s="92">
        <f>'報告書（事業主控）'!AN74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'報告書（事業主控）'!AV76</f>
        <v/>
      </c>
      <c r="E63" s="92">
        <f>'報告書（事業主控）'!$F$78</f>
        <v>0</v>
      </c>
      <c r="F63" s="92" t="str">
        <f>'報告書（事業主控）'!AW76</f>
        <v>下</v>
      </c>
      <c r="G63" s="92" t="str">
        <f>IF(ISERROR(VLOOKUP(E63,労務比率,'報告書（事業主控）'!AX76,FALSE)),"",VLOOKUP(E63,労務比率,'報告書（事業主控）'!AX76,FALSE))</f>
        <v/>
      </c>
      <c r="H63" s="92" t="str">
        <f>IF(ISERROR(VLOOKUP(E63,労務比率,'報告書（事業主控）'!AX76+1,FALSE)),"",VLOOKUP(E63,労務比率,'報告書（事業主控）'!AX76+1,FALSE))</f>
        <v/>
      </c>
      <c r="I63" s="92">
        <f>'報告書（事業主控）'!AH77</f>
        <v>0</v>
      </c>
      <c r="J63" s="92">
        <f>'報告書（事業主控）'!AH76</f>
        <v>0</v>
      </c>
      <c r="K63" s="92">
        <f>'報告書（事業主控）'!AN76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'報告書（事業主控）'!AV101</f>
        <v/>
      </c>
      <c r="E64" s="92">
        <f>'報告書（事業主控）'!$F$119</f>
        <v>0</v>
      </c>
      <c r="F64" s="92" t="str">
        <f>'報告書（事業主控）'!AW101</f>
        <v>下</v>
      </c>
      <c r="G64" s="92" t="str">
        <f>IF(ISERROR(VLOOKUP(E64,労務比率,'報告書（事業主控）'!AX101,FALSE)),"",VLOOKUP(E64,労務比率,'報告書（事業主控）'!AX101,FALSE))</f>
        <v/>
      </c>
      <c r="H64" s="92" t="str">
        <f>IF(ISERROR(VLOOKUP(E64,労務比率,'報告書（事業主控）'!AX101+1,FALSE)),"",VLOOKUP(E64,労務比率,'報告書（事業主控）'!AX101+1,FALSE))</f>
        <v/>
      </c>
      <c r="I64" s="92">
        <f>'報告書（事業主控）'!AH102</f>
        <v>0</v>
      </c>
      <c r="J64" s="92">
        <f>'報告書（事業主控）'!AH101</f>
        <v>0</v>
      </c>
      <c r="K64" s="92">
        <f>'報告書（事業主控）'!AN101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'報告書（事業主控）'!AV103</f>
        <v/>
      </c>
      <c r="E65" s="92">
        <f>'報告書（事業主控）'!$F$119</f>
        <v>0</v>
      </c>
      <c r="F65" s="92" t="str">
        <f>'報告書（事業主控）'!AW103</f>
        <v>下</v>
      </c>
      <c r="G65" s="92" t="str">
        <f>IF(ISERROR(VLOOKUP(E65,労務比率,'報告書（事業主控）'!AX103,FALSE)),"",VLOOKUP(E65,労務比率,'報告書（事業主控）'!AX103,FALSE))</f>
        <v/>
      </c>
      <c r="H65" s="92" t="str">
        <f>IF(ISERROR(VLOOKUP(E65,労務比率,'報告書（事業主控）'!AX103+1,FALSE)),"",VLOOKUP(E65,労務比率,'報告書（事業主控）'!AX103+1,FALSE))</f>
        <v/>
      </c>
      <c r="I65" s="92">
        <f>'報告書（事業主控）'!AH104</f>
        <v>0</v>
      </c>
      <c r="J65" s="92">
        <f>'報告書（事業主控）'!AH103</f>
        <v>0</v>
      </c>
      <c r="K65" s="92">
        <f>'報告書（事業主控）'!AN103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'報告書（事業主控）'!AV105</f>
        <v/>
      </c>
      <c r="E66" s="92">
        <f>'報告書（事業主控）'!$F$119</f>
        <v>0</v>
      </c>
      <c r="F66" s="92" t="str">
        <f>'報告書（事業主控）'!AW105</f>
        <v>下</v>
      </c>
      <c r="G66" s="92" t="str">
        <f>IF(ISERROR(VLOOKUP(E66,労務比率,'報告書（事業主控）'!AX105,FALSE)),"",VLOOKUP(E66,労務比率,'報告書（事業主控）'!AX105,FALSE))</f>
        <v/>
      </c>
      <c r="H66" s="92" t="str">
        <f>IF(ISERROR(VLOOKUP(E66,労務比率,'報告書（事業主控）'!AX105+1,FALSE)),"",VLOOKUP(E66,労務比率,'報告書（事業主控）'!AX105+1,FALSE))</f>
        <v/>
      </c>
      <c r="I66" s="92">
        <f>'報告書（事業主控）'!AH106</f>
        <v>0</v>
      </c>
      <c r="J66" s="92">
        <f>'報告書（事業主控）'!AH105</f>
        <v>0</v>
      </c>
      <c r="K66" s="92">
        <f>'報告書（事業主控）'!AN105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'報告書（事業主控）'!AV107</f>
        <v/>
      </c>
      <c r="E67" s="92">
        <f>'報告書（事業主控）'!$F$119</f>
        <v>0</v>
      </c>
      <c r="F67" s="92" t="str">
        <f>'報告書（事業主控）'!AW107</f>
        <v>下</v>
      </c>
      <c r="G67" s="92" t="str">
        <f>IF(ISERROR(VLOOKUP(E67,労務比率,'報告書（事業主控）'!AX107,FALSE)),"",VLOOKUP(E67,労務比率,'報告書（事業主控）'!AX107,FALSE))</f>
        <v/>
      </c>
      <c r="H67" s="92" t="str">
        <f>IF(ISERROR(VLOOKUP(E67,労務比率,'報告書（事業主控）'!AX107+1,FALSE)),"",VLOOKUP(E67,労務比率,'報告書（事業主控）'!AX107+1,FALSE))</f>
        <v/>
      </c>
      <c r="I67" s="92">
        <f>'報告書（事業主控）'!AH108</f>
        <v>0</v>
      </c>
      <c r="J67" s="92">
        <f>'報告書（事業主控）'!AH107</f>
        <v>0</v>
      </c>
      <c r="K67" s="92">
        <f>'報告書（事業主控）'!AN107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'報告書（事業主控）'!AV109</f>
        <v/>
      </c>
      <c r="E68" s="92">
        <f>'報告書（事業主控）'!$F$119</f>
        <v>0</v>
      </c>
      <c r="F68" s="92" t="str">
        <f>'報告書（事業主控）'!AW109</f>
        <v>下</v>
      </c>
      <c r="G68" s="92" t="str">
        <f>IF(ISERROR(VLOOKUP(E68,労務比率,'報告書（事業主控）'!AX109,FALSE)),"",VLOOKUP(E68,労務比率,'報告書（事業主控）'!AX109,FALSE))</f>
        <v/>
      </c>
      <c r="H68" s="92" t="str">
        <f>IF(ISERROR(VLOOKUP(E68,労務比率,'報告書（事業主控）'!AX109+1,FALSE)),"",VLOOKUP(E68,労務比率,'報告書（事業主控）'!AX109+1,FALSE))</f>
        <v/>
      </c>
      <c r="I68" s="92">
        <f>'報告書（事業主控）'!AH110</f>
        <v>0</v>
      </c>
      <c r="J68" s="92">
        <f>'報告書（事業主控）'!AH109</f>
        <v>0</v>
      </c>
      <c r="K68" s="92">
        <f>'報告書（事業主控）'!AN109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'報告書（事業主控）'!AV111</f>
        <v/>
      </c>
      <c r="E69" s="92">
        <f>'報告書（事業主控）'!$F$119</f>
        <v>0</v>
      </c>
      <c r="F69" s="92" t="str">
        <f>'報告書（事業主控）'!AW111</f>
        <v>下</v>
      </c>
      <c r="G69" s="92" t="str">
        <f>IF(ISERROR(VLOOKUP(E69,労務比率,'報告書（事業主控）'!AX111,FALSE)),"",VLOOKUP(E69,労務比率,'報告書（事業主控）'!AX111,FALSE))</f>
        <v/>
      </c>
      <c r="H69" s="92" t="str">
        <f>IF(ISERROR(VLOOKUP(E69,労務比率,'報告書（事業主控）'!AX111+1,FALSE)),"",VLOOKUP(E69,労務比率,'報告書（事業主控）'!AX111+1,FALSE))</f>
        <v/>
      </c>
      <c r="I69" s="92">
        <f>'報告書（事業主控）'!AH112</f>
        <v>0</v>
      </c>
      <c r="J69" s="92">
        <f>'報告書（事業主控）'!AH111</f>
        <v>0</v>
      </c>
      <c r="K69" s="92">
        <f>'報告書（事業主控）'!AN111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'報告書（事業主控）'!AV113</f>
        <v/>
      </c>
      <c r="E70" s="92">
        <f>'報告書（事業主控）'!$F$119</f>
        <v>0</v>
      </c>
      <c r="F70" s="92" t="str">
        <f>'報告書（事業主控）'!AW113</f>
        <v>下</v>
      </c>
      <c r="G70" s="92" t="str">
        <f>IF(ISERROR(VLOOKUP(E70,労務比率,'報告書（事業主控）'!AX113,FALSE)),"",VLOOKUP(E70,労務比率,'報告書（事業主控）'!AX113,FALSE))</f>
        <v/>
      </c>
      <c r="H70" s="92" t="str">
        <f>IF(ISERROR(VLOOKUP(E70,労務比率,'報告書（事業主控）'!AX113+1,FALSE)),"",VLOOKUP(E70,労務比率,'報告書（事業主控）'!AX113+1,FALSE))</f>
        <v/>
      </c>
      <c r="I70" s="92">
        <f>'報告書（事業主控）'!AH114</f>
        <v>0</v>
      </c>
      <c r="J70" s="92">
        <f>'報告書（事業主控）'!AH113</f>
        <v>0</v>
      </c>
      <c r="K70" s="92">
        <f>'報告書（事業主控）'!AN113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'報告書（事業主控）'!AV115</f>
        <v/>
      </c>
      <c r="E71" s="92">
        <f>'報告書（事業主控）'!$F$119</f>
        <v>0</v>
      </c>
      <c r="F71" s="92" t="str">
        <f>'報告書（事業主控）'!AW115</f>
        <v>下</v>
      </c>
      <c r="G71" s="92" t="str">
        <f>IF(ISERROR(VLOOKUP(E71,労務比率,'報告書（事業主控）'!AX115,FALSE)),"",VLOOKUP(E71,労務比率,'報告書（事業主控）'!AX115,FALSE))</f>
        <v/>
      </c>
      <c r="H71" s="92" t="str">
        <f>IF(ISERROR(VLOOKUP(E71,労務比率,'報告書（事業主控）'!AX115+1,FALSE)),"",VLOOKUP(E71,労務比率,'報告書（事業主控）'!AX115+1,FALSE))</f>
        <v/>
      </c>
      <c r="I71" s="92">
        <f>'報告書（事業主控）'!AH116</f>
        <v>0</v>
      </c>
      <c r="J71" s="92">
        <f>'報告書（事業主控）'!AH115</f>
        <v>0</v>
      </c>
      <c r="K71" s="92">
        <f>'報告書（事業主控）'!AN115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'報告書（事業主控）'!AV117</f>
        <v/>
      </c>
      <c r="E72" s="92">
        <f>'報告書（事業主控）'!$F$119</f>
        <v>0</v>
      </c>
      <c r="F72" s="92" t="str">
        <f>'報告書（事業主控）'!AW117</f>
        <v>下</v>
      </c>
      <c r="G72" s="92" t="str">
        <f>IF(ISERROR(VLOOKUP(E72,労務比率,'報告書（事業主控）'!AX117,FALSE)),"",VLOOKUP(E72,労務比率,'報告書（事業主控）'!AX117,FALSE))</f>
        <v/>
      </c>
      <c r="H72" s="92" t="str">
        <f>IF(ISERROR(VLOOKUP(E72,労務比率,'報告書（事業主控）'!AX117+1,FALSE)),"",VLOOKUP(E72,労務比率,'報告書（事業主控）'!AX117+1,FALSE))</f>
        <v/>
      </c>
      <c r="I72" s="92">
        <f>'報告書（事業主控）'!AH118</f>
        <v>0</v>
      </c>
      <c r="J72" s="92">
        <f>'報告書（事業主控）'!AH117</f>
        <v>0</v>
      </c>
      <c r="K72" s="92">
        <f>'報告書（事業主控）'!AN117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'報告書（事業主控）'!#REF!</f>
        <v>#REF!</v>
      </c>
      <c r="E73" s="92" t="e">
        <f>'報告書（事業主控）'!#REF!</f>
        <v>#REF!</v>
      </c>
      <c r="F73" s="92" t="e">
        <f>'報告書（事業主控）'!#REF!</f>
        <v>#REF!</v>
      </c>
      <c r="G73" s="92" t="str">
        <f>IF(ISERROR(VLOOKUP(E73,労務比率,'報告書（事業主控）'!#REF!,FALSE)),"",VLOOKUP(E73,労務比率,'報告書（事業主控）'!#REF!,FALSE))</f>
        <v/>
      </c>
      <c r="H73" s="92" t="str">
        <f>IF(ISERROR(VLOOKUP(E73,労務比率,'報告書（事業主控）'!#REF!+1,FALSE)),"",VLOOKUP(E73,労務比率,'報告書（事業主控）'!#REF!+1,FALSE))</f>
        <v/>
      </c>
      <c r="I73" s="92" t="e">
        <f>'報告書（事業主控）'!#REF!</f>
        <v>#REF!</v>
      </c>
      <c r="J73" s="92" t="e">
        <f>'報告書（事業主控）'!#REF!</f>
        <v>#REF!</v>
      </c>
      <c r="K73" s="92" t="e">
        <f>'報告書（事業主控）'!#REF!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'報告書（事業主控）'!#REF!</f>
        <v>#REF!</v>
      </c>
      <c r="E74" s="92" t="e">
        <f>'報告書（事業主控）'!#REF!</f>
        <v>#REF!</v>
      </c>
      <c r="F74" s="92" t="e">
        <f>'報告書（事業主控）'!#REF!</f>
        <v>#REF!</v>
      </c>
      <c r="G74" s="92" t="str">
        <f>IF(ISERROR(VLOOKUP(E74,労務比率,'報告書（事業主控）'!#REF!,FALSE)),"",VLOOKUP(E74,労務比率,'報告書（事業主控）'!#REF!,FALSE))</f>
        <v/>
      </c>
      <c r="H74" s="92" t="str">
        <f>IF(ISERROR(VLOOKUP(E74,労務比率,'報告書（事業主控）'!#REF!+1,FALSE)),"",VLOOKUP(E74,労務比率,'報告書（事業主控）'!#REF!+1,FALSE))</f>
        <v/>
      </c>
      <c r="I74" s="92" t="e">
        <f>'報告書（事業主控）'!#REF!</f>
        <v>#REF!</v>
      </c>
      <c r="J74" s="92" t="e">
        <f>'報告書（事業主控）'!#REF!</f>
        <v>#REF!</v>
      </c>
      <c r="K74" s="92" t="e">
        <f>'報告書（事業主控）'!#REF!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'報告書（事業主控）'!#REF!</f>
        <v>#REF!</v>
      </c>
      <c r="E75" s="92" t="e">
        <f>'報告書（事業主控）'!#REF!</f>
        <v>#REF!</v>
      </c>
      <c r="F75" s="92" t="e">
        <f>'報告書（事業主控）'!#REF!</f>
        <v>#REF!</v>
      </c>
      <c r="G75" s="92" t="str">
        <f>IF(ISERROR(VLOOKUP(E75,労務比率,'報告書（事業主控）'!#REF!,FALSE)),"",VLOOKUP(E75,労務比率,'報告書（事業主控）'!#REF!,FALSE))</f>
        <v/>
      </c>
      <c r="H75" s="92" t="str">
        <f>IF(ISERROR(VLOOKUP(E75,労務比率,'報告書（事業主控）'!#REF!+1,FALSE)),"",VLOOKUP(E75,労務比率,'報告書（事業主控）'!#REF!+1,FALSE))</f>
        <v/>
      </c>
      <c r="I75" s="92" t="e">
        <f>'報告書（事業主控）'!#REF!</f>
        <v>#REF!</v>
      </c>
      <c r="J75" s="92" t="e">
        <f>'報告書（事業主控）'!#REF!</f>
        <v>#REF!</v>
      </c>
      <c r="K75" s="92" t="e">
        <f>'報告書（事業主控）'!#REF!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'報告書（事業主控）'!#REF!</f>
        <v>#REF!</v>
      </c>
      <c r="E76" s="92" t="e">
        <f>'報告書（事業主控）'!#REF!</f>
        <v>#REF!</v>
      </c>
      <c r="F76" s="92" t="e">
        <f>'報告書（事業主控）'!#REF!</f>
        <v>#REF!</v>
      </c>
      <c r="G76" s="92" t="str">
        <f>IF(ISERROR(VLOOKUP(E76,労務比率,'報告書（事業主控）'!#REF!,FALSE)),"",VLOOKUP(E76,労務比率,'報告書（事業主控）'!#REF!,FALSE))</f>
        <v/>
      </c>
      <c r="H76" s="92" t="str">
        <f>IF(ISERROR(VLOOKUP(E76,労務比率,'報告書（事業主控）'!#REF!+1,FALSE)),"",VLOOKUP(E76,労務比率,'報告書（事業主控）'!#REF!+1,FALSE))</f>
        <v/>
      </c>
      <c r="I76" s="92" t="e">
        <f>'報告書（事業主控）'!#REF!</f>
        <v>#REF!</v>
      </c>
      <c r="J76" s="92" t="e">
        <f>'報告書（事業主控）'!#REF!</f>
        <v>#REF!</v>
      </c>
      <c r="K76" s="92" t="e">
        <f>'報告書（事業主控）'!#REF!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'報告書（事業主控）'!#REF!</f>
        <v>#REF!</v>
      </c>
      <c r="E77" s="92" t="e">
        <f>'報告書（事業主控）'!#REF!</f>
        <v>#REF!</v>
      </c>
      <c r="F77" s="92" t="e">
        <f>'報告書（事業主控）'!#REF!</f>
        <v>#REF!</v>
      </c>
      <c r="G77" s="92" t="str">
        <f>IF(ISERROR(VLOOKUP(E77,労務比率,'報告書（事業主控）'!#REF!,FALSE)),"",VLOOKUP(E77,労務比率,'報告書（事業主控）'!#REF!,FALSE))</f>
        <v/>
      </c>
      <c r="H77" s="92" t="str">
        <f>IF(ISERROR(VLOOKUP(E77,労務比率,'報告書（事業主控）'!#REF!+1,FALSE)),"",VLOOKUP(E77,労務比率,'報告書（事業主控）'!#REF!+1,FALSE))</f>
        <v/>
      </c>
      <c r="I77" s="92" t="e">
        <f>'報告書（事業主控）'!#REF!</f>
        <v>#REF!</v>
      </c>
      <c r="J77" s="92" t="e">
        <f>'報告書（事業主控）'!#REF!</f>
        <v>#REF!</v>
      </c>
      <c r="K77" s="92" t="e">
        <f>'報告書（事業主控）'!#REF!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'報告書（事業主控）'!#REF!</f>
        <v>#REF!</v>
      </c>
      <c r="E78" s="92" t="e">
        <f>'報告書（事業主控）'!#REF!</f>
        <v>#REF!</v>
      </c>
      <c r="F78" s="92" t="e">
        <f>'報告書（事業主控）'!#REF!</f>
        <v>#REF!</v>
      </c>
      <c r="G78" s="92" t="str">
        <f>IF(ISERROR(VLOOKUP(E78,労務比率,'報告書（事業主控）'!#REF!,FALSE)),"",VLOOKUP(E78,労務比率,'報告書（事業主控）'!#REF!,FALSE))</f>
        <v/>
      </c>
      <c r="H78" s="92" t="str">
        <f>IF(ISERROR(VLOOKUP(E78,労務比率,'報告書（事業主控）'!#REF!+1,FALSE)),"",VLOOKUP(E78,労務比率,'報告書（事業主控）'!#REF!+1,FALSE))</f>
        <v/>
      </c>
      <c r="I78" s="92" t="e">
        <f>'報告書（事業主控）'!#REF!</f>
        <v>#REF!</v>
      </c>
      <c r="J78" s="92" t="e">
        <f>'報告書（事業主控）'!#REF!</f>
        <v>#REF!</v>
      </c>
      <c r="K78" s="92" t="e">
        <f>'報告書（事業主控）'!#REF!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'報告書（事業主控）'!#REF!</f>
        <v>#REF!</v>
      </c>
      <c r="E79" s="92" t="e">
        <f>'報告書（事業主控）'!#REF!</f>
        <v>#REF!</v>
      </c>
      <c r="F79" s="92" t="e">
        <f>'報告書（事業主控）'!#REF!</f>
        <v>#REF!</v>
      </c>
      <c r="G79" s="92" t="str">
        <f>IF(ISERROR(VLOOKUP(E79,労務比率,'報告書（事業主控）'!#REF!,FALSE)),"",VLOOKUP(E79,労務比率,'報告書（事業主控）'!#REF!,FALSE))</f>
        <v/>
      </c>
      <c r="H79" s="92" t="str">
        <f>IF(ISERROR(VLOOKUP(E79,労務比率,'報告書（事業主控）'!#REF!+1,FALSE)),"",VLOOKUP(E79,労務比率,'報告書（事業主控）'!#REF!+1,FALSE))</f>
        <v/>
      </c>
      <c r="I79" s="92" t="e">
        <f>'報告書（事業主控）'!#REF!</f>
        <v>#REF!</v>
      </c>
      <c r="J79" s="92" t="e">
        <f>'報告書（事業主控）'!#REF!</f>
        <v>#REF!</v>
      </c>
      <c r="K79" s="92" t="e">
        <f>'報告書（事業主控）'!#REF!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'報告書（事業主控）'!#REF!</f>
        <v>#REF!</v>
      </c>
      <c r="E80" s="92" t="e">
        <f>'報告書（事業主控）'!#REF!</f>
        <v>#REF!</v>
      </c>
      <c r="F80" s="92" t="e">
        <f>'報告書（事業主控）'!#REF!</f>
        <v>#REF!</v>
      </c>
      <c r="G80" s="92" t="str">
        <f>IF(ISERROR(VLOOKUP(E80,労務比率,'報告書（事業主控）'!#REF!,FALSE)),"",VLOOKUP(E80,労務比率,'報告書（事業主控）'!#REF!,FALSE))</f>
        <v/>
      </c>
      <c r="H80" s="92" t="str">
        <f>IF(ISERROR(VLOOKUP(E80,労務比率,'報告書（事業主控）'!#REF!+1,FALSE)),"",VLOOKUP(E80,労務比率,'報告書（事業主控）'!#REF!+1,FALSE))</f>
        <v/>
      </c>
      <c r="I80" s="92" t="e">
        <f>'報告書（事業主控）'!#REF!</f>
        <v>#REF!</v>
      </c>
      <c r="J80" s="92" t="e">
        <f>'報告書（事業主控）'!#REF!</f>
        <v>#REF!</v>
      </c>
      <c r="K80" s="92" t="e">
        <f>'報告書（事業主控）'!#REF!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'報告書（事業主控）'!#REF!</f>
        <v>#REF!</v>
      </c>
      <c r="E81" s="92" t="e">
        <f>'報告書（事業主控）'!#REF!</f>
        <v>#REF!</v>
      </c>
      <c r="F81" s="92" t="e">
        <f>'報告書（事業主控）'!#REF!</f>
        <v>#REF!</v>
      </c>
      <c r="G81" s="92" t="str">
        <f>IF(ISERROR(VLOOKUP(E81,労務比率,'報告書（事業主控）'!#REF!,FALSE)),"",VLOOKUP(E81,労務比率,'報告書（事業主控）'!#REF!,FALSE))</f>
        <v/>
      </c>
      <c r="H81" s="92" t="str">
        <f>IF(ISERROR(VLOOKUP(E81,労務比率,'報告書（事業主控）'!#REF!+1,FALSE)),"",VLOOKUP(E81,労務比率,'報告書（事業主控）'!#REF!+1,FALSE))</f>
        <v/>
      </c>
      <c r="I81" s="92" t="e">
        <f>'報告書（事業主控）'!#REF!</f>
        <v>#REF!</v>
      </c>
      <c r="J81" s="92" t="e">
        <f>'報告書（事業主控）'!#REF!</f>
        <v>#REF!</v>
      </c>
      <c r="K81" s="92" t="e">
        <f>'報告書（事業主控）'!#REF!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'報告書（事業主控）'!#REF!</f>
        <v>#REF!</v>
      </c>
      <c r="E82" s="92" t="e">
        <f>'報告書（事業主控）'!#REF!</f>
        <v>#REF!</v>
      </c>
      <c r="F82" s="92" t="e">
        <f>'報告書（事業主控）'!#REF!</f>
        <v>#REF!</v>
      </c>
      <c r="G82" s="92" t="str">
        <f>IF(ISERROR(VLOOKUP(E82,労務比率,'報告書（事業主控）'!#REF!,FALSE)),"",VLOOKUP(E82,労務比率,'報告書（事業主控）'!#REF!,FALSE))</f>
        <v/>
      </c>
      <c r="H82" s="92" t="str">
        <f>IF(ISERROR(VLOOKUP(E82,労務比率,'報告書（事業主控）'!#REF!+1,FALSE)),"",VLOOKUP(E82,労務比率,'報告書（事業主控）'!#REF!+1,FALSE))</f>
        <v/>
      </c>
      <c r="I82" s="92" t="e">
        <f>'報告書（事業主控）'!#REF!</f>
        <v>#REF!</v>
      </c>
      <c r="J82" s="92" t="e">
        <f>'報告書（事業主控）'!#REF!</f>
        <v>#REF!</v>
      </c>
      <c r="K82" s="92" t="e">
        <f>'報告書（事業主控）'!#REF!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'報告書（事業主控）'!#REF!</f>
        <v>#REF!</v>
      </c>
      <c r="E83" s="92" t="e">
        <f>'報告書（事業主控）'!#REF!</f>
        <v>#REF!</v>
      </c>
      <c r="F83" s="92" t="e">
        <f>'報告書（事業主控）'!#REF!</f>
        <v>#REF!</v>
      </c>
      <c r="G83" s="92" t="str">
        <f>IF(ISERROR(VLOOKUP(E83,労務比率,'報告書（事業主控）'!#REF!,FALSE)),"",VLOOKUP(E83,労務比率,'報告書（事業主控）'!#REF!,FALSE))</f>
        <v/>
      </c>
      <c r="H83" s="92" t="str">
        <f>IF(ISERROR(VLOOKUP(E83,労務比率,'報告書（事業主控）'!#REF!+1,FALSE)),"",VLOOKUP(E83,労務比率,'報告書（事業主控）'!#REF!+1,FALSE))</f>
        <v/>
      </c>
      <c r="I83" s="92" t="e">
        <f>'報告書（事業主控）'!#REF!</f>
        <v>#REF!</v>
      </c>
      <c r="J83" s="92" t="e">
        <f>'報告書（事業主控）'!#REF!</f>
        <v>#REF!</v>
      </c>
      <c r="K83" s="92" t="e">
        <f>'報告書（事業主控）'!#REF!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'報告書（事業主控）'!#REF!</f>
        <v>#REF!</v>
      </c>
      <c r="E84" s="92" t="e">
        <f>'報告書（事業主控）'!#REF!</f>
        <v>#REF!</v>
      </c>
      <c r="F84" s="92" t="e">
        <f>'報告書（事業主控）'!#REF!</f>
        <v>#REF!</v>
      </c>
      <c r="G84" s="92" t="str">
        <f>IF(ISERROR(VLOOKUP(E84,労務比率,'報告書（事業主控）'!#REF!,FALSE)),"",VLOOKUP(E84,労務比率,'報告書（事業主控）'!#REF!,FALSE))</f>
        <v/>
      </c>
      <c r="H84" s="92" t="str">
        <f>IF(ISERROR(VLOOKUP(E84,労務比率,'報告書（事業主控）'!#REF!+1,FALSE)),"",VLOOKUP(E84,労務比率,'報告書（事業主控）'!#REF!+1,FALSE))</f>
        <v/>
      </c>
      <c r="I84" s="92" t="e">
        <f>'報告書（事業主控）'!#REF!</f>
        <v>#REF!</v>
      </c>
      <c r="J84" s="92" t="e">
        <f>'報告書（事業主控）'!#REF!</f>
        <v>#REF!</v>
      </c>
      <c r="K84" s="92" t="e">
        <f>'報告書（事業主控）'!#REF!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'報告書（事業主控）'!#REF!</f>
        <v>#REF!</v>
      </c>
      <c r="E85" s="92" t="e">
        <f>'報告書（事業主控）'!#REF!</f>
        <v>#REF!</v>
      </c>
      <c r="F85" s="92" t="e">
        <f>'報告書（事業主控）'!#REF!</f>
        <v>#REF!</v>
      </c>
      <c r="G85" s="92" t="str">
        <f>IF(ISERROR(VLOOKUP(E85,労務比率,'報告書（事業主控）'!#REF!,FALSE)),"",VLOOKUP(E85,労務比率,'報告書（事業主控）'!#REF!,FALSE))</f>
        <v/>
      </c>
      <c r="H85" s="92" t="str">
        <f>IF(ISERROR(VLOOKUP(E85,労務比率,'報告書（事業主控）'!#REF!+1,FALSE)),"",VLOOKUP(E85,労務比率,'報告書（事業主控）'!#REF!+1,FALSE))</f>
        <v/>
      </c>
      <c r="I85" s="92" t="e">
        <f>'報告書（事業主控）'!#REF!</f>
        <v>#REF!</v>
      </c>
      <c r="J85" s="92" t="e">
        <f>'報告書（事業主控）'!#REF!</f>
        <v>#REF!</v>
      </c>
      <c r="K85" s="92" t="e">
        <f>'報告書（事業主控）'!#REF!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'報告書（事業主控）'!#REF!</f>
        <v>#REF!</v>
      </c>
      <c r="E86" s="92" t="e">
        <f>'報告書（事業主控）'!#REF!</f>
        <v>#REF!</v>
      </c>
      <c r="F86" s="92" t="e">
        <f>'報告書（事業主控）'!#REF!</f>
        <v>#REF!</v>
      </c>
      <c r="G86" s="92" t="str">
        <f>IF(ISERROR(VLOOKUP(E86,労務比率,'報告書（事業主控）'!#REF!,FALSE)),"",VLOOKUP(E86,労務比率,'報告書（事業主控）'!#REF!,FALSE))</f>
        <v/>
      </c>
      <c r="H86" s="92" t="str">
        <f>IF(ISERROR(VLOOKUP(E86,労務比率,'報告書（事業主控）'!#REF!+1,FALSE)),"",VLOOKUP(E86,労務比率,'報告書（事業主控）'!#REF!+1,FALSE))</f>
        <v/>
      </c>
      <c r="I86" s="92" t="e">
        <f>'報告書（事業主控）'!#REF!</f>
        <v>#REF!</v>
      </c>
      <c r="J86" s="92" t="e">
        <f>'報告書（事業主控）'!#REF!</f>
        <v>#REF!</v>
      </c>
      <c r="K86" s="92" t="e">
        <f>'報告書（事業主控）'!#REF!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'報告書（事業主控）'!#REF!</f>
        <v>#REF!</v>
      </c>
      <c r="E87" s="92" t="e">
        <f>'報告書（事業主控）'!#REF!</f>
        <v>#REF!</v>
      </c>
      <c r="F87" s="92" t="e">
        <f>'報告書（事業主控）'!#REF!</f>
        <v>#REF!</v>
      </c>
      <c r="G87" s="92" t="str">
        <f>IF(ISERROR(VLOOKUP(E87,労務比率,'報告書（事業主控）'!#REF!,FALSE)),"",VLOOKUP(E87,労務比率,'報告書（事業主控）'!#REF!,FALSE))</f>
        <v/>
      </c>
      <c r="H87" s="92" t="str">
        <f>IF(ISERROR(VLOOKUP(E87,労務比率,'報告書（事業主控）'!#REF!+1,FALSE)),"",VLOOKUP(E87,労務比率,'報告書（事業主控）'!#REF!+1,FALSE))</f>
        <v/>
      </c>
      <c r="I87" s="92" t="e">
        <f>'報告書（事業主控）'!#REF!</f>
        <v>#REF!</v>
      </c>
      <c r="J87" s="92" t="e">
        <f>'報告書（事業主控）'!#REF!</f>
        <v>#REF!</v>
      </c>
      <c r="K87" s="92" t="e">
        <f>'報告書（事業主控）'!#REF!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'報告書（事業主控）'!#REF!</f>
        <v>#REF!</v>
      </c>
      <c r="E88" s="92" t="e">
        <f>'報告書（事業主控）'!#REF!</f>
        <v>#REF!</v>
      </c>
      <c r="F88" s="92" t="e">
        <f>'報告書（事業主控）'!#REF!</f>
        <v>#REF!</v>
      </c>
      <c r="G88" s="92" t="str">
        <f>IF(ISERROR(VLOOKUP(E88,労務比率,'報告書（事業主控）'!#REF!,FALSE)),"",VLOOKUP(E88,労務比率,'報告書（事業主控）'!#REF!,FALSE))</f>
        <v/>
      </c>
      <c r="H88" s="92" t="str">
        <f>IF(ISERROR(VLOOKUP(E88,労務比率,'報告書（事業主控）'!#REF!+1,FALSE)),"",VLOOKUP(E88,労務比率,'報告書（事業主控）'!#REF!+1,FALSE))</f>
        <v/>
      </c>
      <c r="I88" s="92" t="e">
        <f>'報告書（事業主控）'!#REF!</f>
        <v>#REF!</v>
      </c>
      <c r="J88" s="92" t="e">
        <f>'報告書（事業主控）'!#REF!</f>
        <v>#REF!</v>
      </c>
      <c r="K88" s="92" t="e">
        <f>'報告書（事業主控）'!#REF!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'報告書（事業主控）'!#REF!</f>
        <v>#REF!</v>
      </c>
      <c r="E89" s="92" t="e">
        <f>'報告書（事業主控）'!#REF!</f>
        <v>#REF!</v>
      </c>
      <c r="F89" s="92" t="e">
        <f>'報告書（事業主控）'!#REF!</f>
        <v>#REF!</v>
      </c>
      <c r="G89" s="92" t="str">
        <f>IF(ISERROR(VLOOKUP(E89,労務比率,'報告書（事業主控）'!#REF!,FALSE)),"",VLOOKUP(E89,労務比率,'報告書（事業主控）'!#REF!,FALSE))</f>
        <v/>
      </c>
      <c r="H89" s="92" t="str">
        <f>IF(ISERROR(VLOOKUP(E89,労務比率,'報告書（事業主控）'!#REF!+1,FALSE)),"",VLOOKUP(E89,労務比率,'報告書（事業主控）'!#REF!+1,FALSE))</f>
        <v/>
      </c>
      <c r="I89" s="92" t="e">
        <f>'報告書（事業主控）'!#REF!</f>
        <v>#REF!</v>
      </c>
      <c r="J89" s="92" t="e">
        <f>'報告書（事業主控）'!#REF!</f>
        <v>#REF!</v>
      </c>
      <c r="K89" s="92" t="e">
        <f>'報告書（事業主控）'!#REF!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'報告書（事業主控）'!#REF!</f>
        <v>#REF!</v>
      </c>
      <c r="E90" s="92" t="e">
        <f>'報告書（事業主控）'!#REF!</f>
        <v>#REF!</v>
      </c>
      <c r="F90" s="92" t="e">
        <f>'報告書（事業主控）'!#REF!</f>
        <v>#REF!</v>
      </c>
      <c r="G90" s="92" t="str">
        <f>IF(ISERROR(VLOOKUP(E90,労務比率,'報告書（事業主控）'!#REF!,FALSE)),"",VLOOKUP(E90,労務比率,'報告書（事業主控）'!#REF!,FALSE))</f>
        <v/>
      </c>
      <c r="H90" s="92" t="str">
        <f>IF(ISERROR(VLOOKUP(E90,労務比率,'報告書（事業主控）'!#REF!+1,FALSE)),"",VLOOKUP(E90,労務比率,'報告書（事業主控）'!#REF!+1,FALSE))</f>
        <v/>
      </c>
      <c r="I90" s="92" t="e">
        <f>'報告書（事業主控）'!#REF!</f>
        <v>#REF!</v>
      </c>
      <c r="J90" s="92" t="e">
        <f>'報告書（事業主控）'!#REF!</f>
        <v>#REF!</v>
      </c>
      <c r="K90" s="92" t="e">
        <f>'報告書（事業主控）'!#REF!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'報告書（事業主控）'!#REF!</f>
        <v>#REF!</v>
      </c>
      <c r="E91" s="92" t="e">
        <f>'報告書（事業主控）'!#REF!</f>
        <v>#REF!</v>
      </c>
      <c r="F91" s="92" t="e">
        <f>'報告書（事業主控）'!#REF!</f>
        <v>#REF!</v>
      </c>
      <c r="G91" s="92" t="str">
        <f>IF(ISERROR(VLOOKUP(E91,労務比率,'報告書（事業主控）'!#REF!,FALSE)),"",VLOOKUP(E91,労務比率,'報告書（事業主控）'!#REF!,FALSE))</f>
        <v/>
      </c>
      <c r="H91" s="92" t="str">
        <f>IF(ISERROR(VLOOKUP(E91,労務比率,'報告書（事業主控）'!#REF!+1,FALSE)),"",VLOOKUP(E91,労務比率,'報告書（事業主控）'!#REF!+1,FALSE))</f>
        <v/>
      </c>
      <c r="I91" s="92" t="e">
        <f>'報告書（事業主控）'!#REF!</f>
        <v>#REF!</v>
      </c>
      <c r="J91" s="92" t="e">
        <f>'報告書（事業主控）'!#REF!</f>
        <v>#REF!</v>
      </c>
      <c r="K91" s="92" t="e">
        <f>'報告書（事業主控）'!#REF!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'報告書（事業主控）'!#REF!</f>
        <v>#REF!</v>
      </c>
      <c r="E92" s="92" t="e">
        <f>'報告書（事業主控）'!#REF!</f>
        <v>#REF!</v>
      </c>
      <c r="F92" s="92" t="e">
        <f>'報告書（事業主控）'!#REF!</f>
        <v>#REF!</v>
      </c>
      <c r="G92" s="92" t="str">
        <f>IF(ISERROR(VLOOKUP(E92,労務比率,'報告書（事業主控）'!#REF!,FALSE)),"",VLOOKUP(E92,労務比率,'報告書（事業主控）'!#REF!,FALSE))</f>
        <v/>
      </c>
      <c r="H92" s="92" t="str">
        <f>IF(ISERROR(VLOOKUP(E92,労務比率,'報告書（事業主控）'!#REF!+1,FALSE)),"",VLOOKUP(E92,労務比率,'報告書（事業主控）'!#REF!+1,FALSE))</f>
        <v/>
      </c>
      <c r="I92" s="92" t="e">
        <f>'報告書（事業主控）'!#REF!</f>
        <v>#REF!</v>
      </c>
      <c r="J92" s="92" t="e">
        <f>'報告書（事業主控）'!#REF!</f>
        <v>#REF!</v>
      </c>
      <c r="K92" s="92" t="e">
        <f>'報告書（事業主控）'!#REF!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'報告書（事業主控）'!#REF!</f>
        <v>#REF!</v>
      </c>
      <c r="E93" s="92" t="e">
        <f>'報告書（事業主控）'!#REF!</f>
        <v>#REF!</v>
      </c>
      <c r="F93" s="92" t="e">
        <f>'報告書（事業主控）'!#REF!</f>
        <v>#REF!</v>
      </c>
      <c r="G93" s="92" t="str">
        <f>IF(ISERROR(VLOOKUP(E93,労務比率,'報告書（事業主控）'!#REF!,FALSE)),"",VLOOKUP(E93,労務比率,'報告書（事業主控）'!#REF!,FALSE))</f>
        <v/>
      </c>
      <c r="H93" s="92" t="str">
        <f>IF(ISERROR(VLOOKUP(E93,労務比率,'報告書（事業主控）'!#REF!+1,FALSE)),"",VLOOKUP(E93,労務比率,'報告書（事業主控）'!#REF!+1,FALSE))</f>
        <v/>
      </c>
      <c r="I93" s="92" t="e">
        <f>'報告書（事業主控）'!#REF!</f>
        <v>#REF!</v>
      </c>
      <c r="J93" s="92" t="e">
        <f>'報告書（事業主控）'!#REF!</f>
        <v>#REF!</v>
      </c>
      <c r="K93" s="92" t="e">
        <f>'報告書（事業主控）'!#REF!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'報告書（事業主控）'!#REF!</f>
        <v>#REF!</v>
      </c>
      <c r="E94" s="92" t="e">
        <f>'報告書（事業主控）'!#REF!</f>
        <v>#REF!</v>
      </c>
      <c r="F94" s="92" t="e">
        <f>'報告書（事業主控）'!#REF!</f>
        <v>#REF!</v>
      </c>
      <c r="G94" s="92" t="str">
        <f>IF(ISERROR(VLOOKUP(E94,労務比率,'報告書（事業主控）'!#REF!,FALSE)),"",VLOOKUP(E94,労務比率,'報告書（事業主控）'!#REF!,FALSE))</f>
        <v/>
      </c>
      <c r="H94" s="92" t="str">
        <f>IF(ISERROR(VLOOKUP(E94,労務比率,'報告書（事業主控）'!#REF!+1,FALSE)),"",VLOOKUP(E94,労務比率,'報告書（事業主控）'!#REF!+1,FALSE))</f>
        <v/>
      </c>
      <c r="I94" s="92" t="e">
        <f>'報告書（事業主控）'!#REF!</f>
        <v>#REF!</v>
      </c>
      <c r="J94" s="92" t="e">
        <f>'報告書（事業主控）'!#REF!</f>
        <v>#REF!</v>
      </c>
      <c r="K94" s="92" t="e">
        <f>'報告書（事業主控）'!#REF!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'報告書（事業主控）'!#REF!</f>
        <v>#REF!</v>
      </c>
      <c r="E95" s="92" t="e">
        <f>'報告書（事業主控）'!#REF!</f>
        <v>#REF!</v>
      </c>
      <c r="F95" s="92" t="e">
        <f>'報告書（事業主控）'!#REF!</f>
        <v>#REF!</v>
      </c>
      <c r="G95" s="92" t="str">
        <f>IF(ISERROR(VLOOKUP(E95,労務比率,'報告書（事業主控）'!#REF!,FALSE)),"",VLOOKUP(E95,労務比率,'報告書（事業主控）'!#REF!,FALSE))</f>
        <v/>
      </c>
      <c r="H95" s="92" t="str">
        <f>IF(ISERROR(VLOOKUP(E95,労務比率,'報告書（事業主控）'!#REF!+1,FALSE)),"",VLOOKUP(E95,労務比率,'報告書（事業主控）'!#REF!+1,FALSE))</f>
        <v/>
      </c>
      <c r="I95" s="92" t="e">
        <f>'報告書（事業主控）'!#REF!</f>
        <v>#REF!</v>
      </c>
      <c r="J95" s="92" t="e">
        <f>'報告書（事業主控）'!#REF!</f>
        <v>#REF!</v>
      </c>
      <c r="K95" s="92" t="e">
        <f>'報告書（事業主控）'!#REF!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'報告書（事業主控）'!#REF!</f>
        <v>#REF!</v>
      </c>
      <c r="E96" s="92" t="e">
        <f>'報告書（事業主控）'!#REF!</f>
        <v>#REF!</v>
      </c>
      <c r="F96" s="92" t="e">
        <f>'報告書（事業主控）'!#REF!</f>
        <v>#REF!</v>
      </c>
      <c r="G96" s="92" t="str">
        <f>IF(ISERROR(VLOOKUP(E96,労務比率,'報告書（事業主控）'!#REF!,FALSE)),"",VLOOKUP(E96,労務比率,'報告書（事業主控）'!#REF!,FALSE))</f>
        <v/>
      </c>
      <c r="H96" s="92" t="str">
        <f>IF(ISERROR(VLOOKUP(E96,労務比率,'報告書（事業主控）'!#REF!+1,FALSE)),"",VLOOKUP(E96,労務比率,'報告書（事業主控）'!#REF!+1,FALSE))</f>
        <v/>
      </c>
      <c r="I96" s="92" t="e">
        <f>'報告書（事業主控）'!#REF!</f>
        <v>#REF!</v>
      </c>
      <c r="J96" s="92" t="e">
        <f>'報告書（事業主控）'!#REF!</f>
        <v>#REF!</v>
      </c>
      <c r="K96" s="92" t="e">
        <f>'報告書（事業主控）'!#REF!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'報告書（事業主控）'!#REF!</f>
        <v>#REF!</v>
      </c>
      <c r="E97" s="92" t="e">
        <f>'報告書（事業主控）'!#REF!</f>
        <v>#REF!</v>
      </c>
      <c r="F97" s="92" t="e">
        <f>'報告書（事業主控）'!#REF!</f>
        <v>#REF!</v>
      </c>
      <c r="G97" s="92" t="str">
        <f>IF(ISERROR(VLOOKUP(E97,労務比率,'報告書（事業主控）'!#REF!,FALSE)),"",VLOOKUP(E97,労務比率,'報告書（事業主控）'!#REF!,FALSE))</f>
        <v/>
      </c>
      <c r="H97" s="92" t="str">
        <f>IF(ISERROR(VLOOKUP(E97,労務比率,'報告書（事業主控）'!#REF!+1,FALSE)),"",VLOOKUP(E97,労務比率,'報告書（事業主控）'!#REF!+1,FALSE))</f>
        <v/>
      </c>
      <c r="I97" s="92" t="e">
        <f>'報告書（事業主控）'!#REF!</f>
        <v>#REF!</v>
      </c>
      <c r="J97" s="92" t="e">
        <f>'報告書（事業主控）'!#REF!</f>
        <v>#REF!</v>
      </c>
      <c r="K97" s="92" t="e">
        <f>'報告書（事業主控）'!#REF!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'報告書（事業主控）'!#REF!</f>
        <v>#REF!</v>
      </c>
      <c r="E98" s="92" t="e">
        <f>'報告書（事業主控）'!#REF!</f>
        <v>#REF!</v>
      </c>
      <c r="F98" s="92" t="e">
        <f>'報告書（事業主控）'!#REF!</f>
        <v>#REF!</v>
      </c>
      <c r="G98" s="92" t="str">
        <f>IF(ISERROR(VLOOKUP(E98,労務比率,'報告書（事業主控）'!#REF!,FALSE)),"",VLOOKUP(E98,労務比率,'報告書（事業主控）'!#REF!,FALSE))</f>
        <v/>
      </c>
      <c r="H98" s="92" t="str">
        <f>IF(ISERROR(VLOOKUP(E98,労務比率,'報告書（事業主控）'!#REF!+1,FALSE)),"",VLOOKUP(E98,労務比率,'報告書（事業主控）'!#REF!+1,FALSE))</f>
        <v/>
      </c>
      <c r="I98" s="92" t="e">
        <f>'報告書（事業主控）'!#REF!</f>
        <v>#REF!</v>
      </c>
      <c r="J98" s="92" t="e">
        <f>'報告書（事業主控）'!#REF!</f>
        <v>#REF!</v>
      </c>
      <c r="K98" s="92" t="e">
        <f>'報告書（事業主控）'!#REF!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'報告書（事業主控）'!#REF!</f>
        <v>#REF!</v>
      </c>
      <c r="E99" s="92" t="e">
        <f>'報告書（事業主控）'!#REF!</f>
        <v>#REF!</v>
      </c>
      <c r="F99" s="92" t="e">
        <f>'報告書（事業主控）'!#REF!</f>
        <v>#REF!</v>
      </c>
      <c r="G99" s="92" t="str">
        <f>IF(ISERROR(VLOOKUP(E99,労務比率,'報告書（事業主控）'!#REF!,FALSE)),"",VLOOKUP(E99,労務比率,'報告書（事業主控）'!#REF!,FALSE))</f>
        <v/>
      </c>
      <c r="H99" s="92" t="str">
        <f>IF(ISERROR(VLOOKUP(E99,労務比率,'報告書（事業主控）'!#REF!+1,FALSE)),"",VLOOKUP(E99,労務比率,'報告書（事業主控）'!#REF!+1,FALSE))</f>
        <v/>
      </c>
      <c r="I99" s="92" t="e">
        <f>'報告書（事業主控）'!#REF!</f>
        <v>#REF!</v>
      </c>
      <c r="J99" s="92" t="e">
        <f>'報告書（事業主控）'!#REF!</f>
        <v>#REF!</v>
      </c>
      <c r="K99" s="92" t="e">
        <f>'報告書（事業主控）'!#REF!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'報告書（事業主控）'!#REF!</f>
        <v>#REF!</v>
      </c>
      <c r="E100" s="92" t="e">
        <f>'報告書（事業主控）'!#REF!</f>
        <v>#REF!</v>
      </c>
      <c r="F100" s="92" t="e">
        <f>'報告書（事業主控）'!#REF!</f>
        <v>#REF!</v>
      </c>
      <c r="G100" s="92" t="str">
        <f>IF(ISERROR(VLOOKUP(E100,労務比率,'報告書（事業主控）'!#REF!,FALSE)),"",VLOOKUP(E100,労務比率,'報告書（事業主控）'!#REF!,FALSE))</f>
        <v/>
      </c>
      <c r="H100" s="92" t="str">
        <f>IF(ISERROR(VLOOKUP(E100,労務比率,'報告書（事業主控）'!#REF!+1,FALSE)),"",VLOOKUP(E100,労務比率,'報告書（事業主控）'!#REF!+1,FALSE))</f>
        <v/>
      </c>
      <c r="I100" s="92" t="e">
        <f>'報告書（事業主控）'!#REF!</f>
        <v>#REF!</v>
      </c>
      <c r="J100" s="92" t="e">
        <f>'報告書（事業主控）'!#REF!</f>
        <v>#REF!</v>
      </c>
      <c r="K100" s="92" t="e">
        <f>'報告書（事業主控）'!#REF!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'報告書（事業主控）'!#REF!</f>
        <v>#REF!</v>
      </c>
      <c r="E101" s="92" t="e">
        <f>'報告書（事業主控）'!#REF!</f>
        <v>#REF!</v>
      </c>
      <c r="F101" s="92" t="e">
        <f>'報告書（事業主控）'!#REF!</f>
        <v>#REF!</v>
      </c>
      <c r="G101" s="92" t="str">
        <f>IF(ISERROR(VLOOKUP(E101,労務比率,'報告書（事業主控）'!#REF!,FALSE)),"",VLOOKUP(E101,労務比率,'報告書（事業主控）'!#REF!,FALSE))</f>
        <v/>
      </c>
      <c r="H101" s="92" t="str">
        <f>IF(ISERROR(VLOOKUP(E101,労務比率,'報告書（事業主控）'!#REF!+1,FALSE)),"",VLOOKUP(E101,労務比率,'報告書（事業主控）'!#REF!+1,FALSE))</f>
        <v/>
      </c>
      <c r="I101" s="92" t="e">
        <f>'報告書（事業主控）'!#REF!</f>
        <v>#REF!</v>
      </c>
      <c r="J101" s="92" t="e">
        <f>'報告書（事業主控）'!#REF!</f>
        <v>#REF!</v>
      </c>
      <c r="K101" s="92" t="e">
        <f>'報告書（事業主控）'!#REF!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'報告書（事業主控）'!#REF!</f>
        <v>#REF!</v>
      </c>
      <c r="E102" s="92" t="e">
        <f>'報告書（事業主控）'!#REF!</f>
        <v>#REF!</v>
      </c>
      <c r="F102" s="92" t="e">
        <f>'報告書（事業主控）'!#REF!</f>
        <v>#REF!</v>
      </c>
      <c r="G102" s="92" t="str">
        <f>IF(ISERROR(VLOOKUP(E102,労務比率,'報告書（事業主控）'!#REF!,FALSE)),"",VLOOKUP(E102,労務比率,'報告書（事業主控）'!#REF!,FALSE))</f>
        <v/>
      </c>
      <c r="H102" s="92" t="str">
        <f>IF(ISERROR(VLOOKUP(E102,労務比率,'報告書（事業主控）'!#REF!+1,FALSE)),"",VLOOKUP(E102,労務比率,'報告書（事業主控）'!#REF!+1,FALSE))</f>
        <v/>
      </c>
      <c r="I102" s="92" t="e">
        <f>'報告書（事業主控）'!#REF!</f>
        <v>#REF!</v>
      </c>
      <c r="J102" s="92" t="e">
        <f>'報告書（事業主控）'!#REF!</f>
        <v>#REF!</v>
      </c>
      <c r="K102" s="92" t="e">
        <f>'報告書（事業主控）'!#REF!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'報告書（事業主控）'!#REF!</f>
        <v>#REF!</v>
      </c>
      <c r="E103" s="92" t="e">
        <f>'報告書（事業主控）'!#REF!</f>
        <v>#REF!</v>
      </c>
      <c r="F103" s="92" t="e">
        <f>'報告書（事業主控）'!#REF!</f>
        <v>#REF!</v>
      </c>
      <c r="G103" s="92" t="str">
        <f>IF(ISERROR(VLOOKUP(E103,労務比率,'報告書（事業主控）'!#REF!,FALSE)),"",VLOOKUP(E103,労務比率,'報告書（事業主控）'!#REF!,FALSE))</f>
        <v/>
      </c>
      <c r="H103" s="92" t="str">
        <f>IF(ISERROR(VLOOKUP(E103,労務比率,'報告書（事業主控）'!#REF!+1,FALSE)),"",VLOOKUP(E103,労務比率,'報告書（事業主控）'!#REF!+1,FALSE))</f>
        <v/>
      </c>
      <c r="I103" s="92" t="e">
        <f>'報告書（事業主控）'!#REF!</f>
        <v>#REF!</v>
      </c>
      <c r="J103" s="92" t="e">
        <f>'報告書（事業主控）'!#REF!</f>
        <v>#REF!</v>
      </c>
      <c r="K103" s="92" t="e">
        <f>'報告書（事業主控）'!#REF!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'報告書（事業主控）'!#REF!</f>
        <v>#REF!</v>
      </c>
      <c r="E104" s="92" t="e">
        <f>'報告書（事業主控）'!#REF!</f>
        <v>#REF!</v>
      </c>
      <c r="F104" s="92" t="e">
        <f>'報告書（事業主控）'!#REF!</f>
        <v>#REF!</v>
      </c>
      <c r="G104" s="92" t="str">
        <f>IF(ISERROR(VLOOKUP(E104,労務比率,'報告書（事業主控）'!#REF!,FALSE)),"",VLOOKUP(E104,労務比率,'報告書（事業主控）'!#REF!,FALSE))</f>
        <v/>
      </c>
      <c r="H104" s="92" t="str">
        <f>IF(ISERROR(VLOOKUP(E104,労務比率,'報告書（事業主控）'!#REF!+1,FALSE)),"",VLOOKUP(E104,労務比率,'報告書（事業主控）'!#REF!+1,FALSE))</f>
        <v/>
      </c>
      <c r="I104" s="92" t="e">
        <f>'報告書（事業主控）'!#REF!</f>
        <v>#REF!</v>
      </c>
      <c r="J104" s="92" t="e">
        <f>'報告書（事業主控）'!#REF!</f>
        <v>#REF!</v>
      </c>
      <c r="K104" s="92" t="e">
        <f>'報告書（事業主控）'!#REF!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'報告書（事業主控）'!#REF!</f>
        <v>#REF!</v>
      </c>
      <c r="E105" s="92" t="e">
        <f>'報告書（事業主控）'!#REF!</f>
        <v>#REF!</v>
      </c>
      <c r="F105" s="92" t="e">
        <f>'報告書（事業主控）'!#REF!</f>
        <v>#REF!</v>
      </c>
      <c r="G105" s="92" t="str">
        <f>IF(ISERROR(VLOOKUP(E105,労務比率,'報告書（事業主控）'!#REF!,FALSE)),"",VLOOKUP(E105,労務比率,'報告書（事業主控）'!#REF!,FALSE))</f>
        <v/>
      </c>
      <c r="H105" s="92" t="str">
        <f>IF(ISERROR(VLOOKUP(E105,労務比率,'報告書（事業主控）'!#REF!+1,FALSE)),"",VLOOKUP(E105,労務比率,'報告書（事業主控）'!#REF!+1,FALSE))</f>
        <v/>
      </c>
      <c r="I105" s="92" t="e">
        <f>'報告書（事業主控）'!#REF!</f>
        <v>#REF!</v>
      </c>
      <c r="J105" s="92" t="e">
        <f>'報告書（事業主控）'!#REF!</f>
        <v>#REF!</v>
      </c>
      <c r="K105" s="92" t="e">
        <f>'報告書（事業主控）'!#REF!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'報告書（事業主控）'!#REF!</f>
        <v>#REF!</v>
      </c>
      <c r="E106" s="92" t="e">
        <f>'報告書（事業主控）'!#REF!</f>
        <v>#REF!</v>
      </c>
      <c r="F106" s="92" t="e">
        <f>'報告書（事業主控）'!#REF!</f>
        <v>#REF!</v>
      </c>
      <c r="G106" s="92" t="str">
        <f>IF(ISERROR(VLOOKUP(E106,労務比率,'報告書（事業主控）'!#REF!,FALSE)),"",VLOOKUP(E106,労務比率,'報告書（事業主控）'!#REF!,FALSE))</f>
        <v/>
      </c>
      <c r="H106" s="92" t="str">
        <f>IF(ISERROR(VLOOKUP(E106,労務比率,'報告書（事業主控）'!#REF!+1,FALSE)),"",VLOOKUP(E106,労務比率,'報告書（事業主控）'!#REF!+1,FALSE))</f>
        <v/>
      </c>
      <c r="I106" s="92" t="e">
        <f>'報告書（事業主控）'!#REF!</f>
        <v>#REF!</v>
      </c>
      <c r="J106" s="92" t="e">
        <f>'報告書（事業主控）'!#REF!</f>
        <v>#REF!</v>
      </c>
      <c r="K106" s="92" t="e">
        <f>'報告書（事業主控）'!#REF!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'報告書（事業主控）'!#REF!</f>
        <v>#REF!</v>
      </c>
      <c r="E107" s="92" t="e">
        <f>'報告書（事業主控）'!#REF!</f>
        <v>#REF!</v>
      </c>
      <c r="F107" s="92" t="e">
        <f>'報告書（事業主控）'!#REF!</f>
        <v>#REF!</v>
      </c>
      <c r="G107" s="92" t="str">
        <f>IF(ISERROR(VLOOKUP(E107,労務比率,'報告書（事業主控）'!#REF!,FALSE)),"",VLOOKUP(E107,労務比率,'報告書（事業主控）'!#REF!,FALSE))</f>
        <v/>
      </c>
      <c r="H107" s="92" t="str">
        <f>IF(ISERROR(VLOOKUP(E107,労務比率,'報告書（事業主控）'!#REF!+1,FALSE)),"",VLOOKUP(E107,労務比率,'報告書（事業主控）'!#REF!+1,FALSE))</f>
        <v/>
      </c>
      <c r="I107" s="92" t="e">
        <f>'報告書（事業主控）'!#REF!</f>
        <v>#REF!</v>
      </c>
      <c r="J107" s="92" t="e">
        <f>'報告書（事業主控）'!#REF!</f>
        <v>#REF!</v>
      </c>
      <c r="K107" s="92" t="e">
        <f>'報告書（事業主控）'!#REF!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'報告書（事業主控）'!#REF!</f>
        <v>#REF!</v>
      </c>
      <c r="E108" s="92" t="e">
        <f>'報告書（事業主控）'!#REF!</f>
        <v>#REF!</v>
      </c>
      <c r="F108" s="92" t="e">
        <f>'報告書（事業主控）'!#REF!</f>
        <v>#REF!</v>
      </c>
      <c r="G108" s="92" t="str">
        <f>IF(ISERROR(VLOOKUP(E108,労務比率,'報告書（事業主控）'!#REF!,FALSE)),"",VLOOKUP(E108,労務比率,'報告書（事業主控）'!#REF!,FALSE))</f>
        <v/>
      </c>
      <c r="H108" s="92" t="str">
        <f>IF(ISERROR(VLOOKUP(E108,労務比率,'報告書（事業主控）'!#REF!+1,FALSE)),"",VLOOKUP(E108,労務比率,'報告書（事業主控）'!#REF!+1,FALSE))</f>
        <v/>
      </c>
      <c r="I108" s="92" t="e">
        <f>'報告書（事業主控）'!#REF!</f>
        <v>#REF!</v>
      </c>
      <c r="J108" s="92" t="e">
        <f>'報告書（事業主控）'!#REF!</f>
        <v>#REF!</v>
      </c>
      <c r="K108" s="92" t="e">
        <f>'報告書（事業主控）'!#REF!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'報告書（事業主控）'!#REF!</f>
        <v>#REF!</v>
      </c>
      <c r="E109" s="92" t="e">
        <f>'報告書（事業主控）'!#REF!</f>
        <v>#REF!</v>
      </c>
      <c r="F109" s="92" t="e">
        <f>'報告書（事業主控）'!#REF!</f>
        <v>#REF!</v>
      </c>
      <c r="G109" s="92" t="str">
        <f>IF(ISERROR(VLOOKUP(E109,労務比率,'報告書（事業主控）'!#REF!,FALSE)),"",VLOOKUP(E109,労務比率,'報告書（事業主控）'!#REF!,FALSE))</f>
        <v/>
      </c>
      <c r="H109" s="92" t="str">
        <f>IF(ISERROR(VLOOKUP(E109,労務比率,'報告書（事業主控）'!#REF!+1,FALSE)),"",VLOOKUP(E109,労務比率,'報告書（事業主控）'!#REF!+1,FALSE))</f>
        <v/>
      </c>
      <c r="I109" s="92" t="e">
        <f>'報告書（事業主控）'!#REF!</f>
        <v>#REF!</v>
      </c>
      <c r="J109" s="92" t="e">
        <f>'報告書（事業主控）'!#REF!</f>
        <v>#REF!</v>
      </c>
      <c r="K109" s="92" t="e">
        <f>'報告書（事業主控）'!#REF!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'報告書（事業主控）'!#REF!</f>
        <v>#REF!</v>
      </c>
      <c r="E110" s="92" t="e">
        <f>'報告書（事業主控）'!#REF!</f>
        <v>#REF!</v>
      </c>
      <c r="F110" s="92" t="e">
        <f>'報告書（事業主控）'!#REF!</f>
        <v>#REF!</v>
      </c>
      <c r="G110" s="92" t="str">
        <f>IF(ISERROR(VLOOKUP(E110,労務比率,'報告書（事業主控）'!#REF!,FALSE)),"",VLOOKUP(E110,労務比率,'報告書（事業主控）'!#REF!,FALSE))</f>
        <v/>
      </c>
      <c r="H110" s="92" t="str">
        <f>IF(ISERROR(VLOOKUP(E110,労務比率,'報告書（事業主控）'!#REF!+1,FALSE)),"",VLOOKUP(E110,労務比率,'報告書（事業主控）'!#REF!+1,FALSE))</f>
        <v/>
      </c>
      <c r="I110" s="92" t="e">
        <f>'報告書（事業主控）'!#REF!</f>
        <v>#REF!</v>
      </c>
      <c r="J110" s="92" t="e">
        <f>'報告書（事業主控）'!#REF!</f>
        <v>#REF!</v>
      </c>
      <c r="K110" s="92" t="e">
        <f>'報告書（事業主控）'!#REF!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'報告書（事業主控）'!#REF!</f>
        <v>#REF!</v>
      </c>
      <c r="E111" s="92" t="e">
        <f>'報告書（事業主控）'!#REF!</f>
        <v>#REF!</v>
      </c>
      <c r="F111" s="92" t="e">
        <f>'報告書（事業主控）'!#REF!</f>
        <v>#REF!</v>
      </c>
      <c r="G111" s="92" t="str">
        <f>IF(ISERROR(VLOOKUP(E111,労務比率,'報告書（事業主控）'!#REF!,FALSE)),"",VLOOKUP(E111,労務比率,'報告書（事業主控）'!#REF!,FALSE))</f>
        <v/>
      </c>
      <c r="H111" s="92" t="str">
        <f>IF(ISERROR(VLOOKUP(E111,労務比率,'報告書（事業主控）'!#REF!+1,FALSE)),"",VLOOKUP(E111,労務比率,'報告書（事業主控）'!#REF!+1,FALSE))</f>
        <v/>
      </c>
      <c r="I111" s="92" t="e">
        <f>'報告書（事業主控）'!#REF!</f>
        <v>#REF!</v>
      </c>
      <c r="J111" s="92" t="e">
        <f>'報告書（事業主控）'!#REF!</f>
        <v>#REF!</v>
      </c>
      <c r="K111" s="92" t="e">
        <f>'報告書（事業主控）'!#REF!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'報告書（事業主控）'!#REF!</f>
        <v>#REF!</v>
      </c>
      <c r="E112" s="92" t="e">
        <f>'報告書（事業主控）'!#REF!</f>
        <v>#REF!</v>
      </c>
      <c r="F112" s="92" t="e">
        <f>'報告書（事業主控）'!#REF!</f>
        <v>#REF!</v>
      </c>
      <c r="G112" s="92" t="str">
        <f>IF(ISERROR(VLOOKUP(E112,労務比率,'報告書（事業主控）'!#REF!,FALSE)),"",VLOOKUP(E112,労務比率,'報告書（事業主控）'!#REF!,FALSE))</f>
        <v/>
      </c>
      <c r="H112" s="92" t="str">
        <f>IF(ISERROR(VLOOKUP(E112,労務比率,'報告書（事業主控）'!#REF!+1,FALSE)),"",VLOOKUP(E112,労務比率,'報告書（事業主控）'!#REF!+1,FALSE))</f>
        <v/>
      </c>
      <c r="I112" s="92" t="e">
        <f>'報告書（事業主控）'!#REF!</f>
        <v>#REF!</v>
      </c>
      <c r="J112" s="92" t="e">
        <f>'報告書（事業主控）'!#REF!</f>
        <v>#REF!</v>
      </c>
      <c r="K112" s="92" t="e">
        <f>'報告書（事業主控）'!#REF!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'報告書（事業主控）'!#REF!</f>
        <v>#REF!</v>
      </c>
      <c r="E113" s="92" t="e">
        <f>'報告書（事業主控）'!#REF!</f>
        <v>#REF!</v>
      </c>
      <c r="F113" s="92" t="e">
        <f>'報告書（事業主控）'!#REF!</f>
        <v>#REF!</v>
      </c>
      <c r="G113" s="92" t="str">
        <f>IF(ISERROR(VLOOKUP(E113,労務比率,'報告書（事業主控）'!#REF!,FALSE)),"",VLOOKUP(E113,労務比率,'報告書（事業主控）'!#REF!,FALSE))</f>
        <v/>
      </c>
      <c r="H113" s="92" t="str">
        <f>IF(ISERROR(VLOOKUP(E113,労務比率,'報告書（事業主控）'!#REF!+1,FALSE)),"",VLOOKUP(E113,労務比率,'報告書（事業主控）'!#REF!+1,FALSE))</f>
        <v/>
      </c>
      <c r="I113" s="92" t="e">
        <f>'報告書（事業主控）'!#REF!</f>
        <v>#REF!</v>
      </c>
      <c r="J113" s="92" t="e">
        <f>'報告書（事業主控）'!#REF!</f>
        <v>#REF!</v>
      </c>
      <c r="K113" s="92" t="e">
        <f>'報告書（事業主控）'!#REF!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'報告書（事業主控）'!#REF!</f>
        <v>#REF!</v>
      </c>
      <c r="E114" s="92" t="e">
        <f>'報告書（事業主控）'!#REF!</f>
        <v>#REF!</v>
      </c>
      <c r="F114" s="92" t="e">
        <f>'報告書（事業主控）'!#REF!</f>
        <v>#REF!</v>
      </c>
      <c r="G114" s="92" t="str">
        <f>IF(ISERROR(VLOOKUP(E114,労務比率,'報告書（事業主控）'!#REF!,FALSE)),"",VLOOKUP(E114,労務比率,'報告書（事業主控）'!#REF!,FALSE))</f>
        <v/>
      </c>
      <c r="H114" s="92" t="str">
        <f>IF(ISERROR(VLOOKUP(E114,労務比率,'報告書（事業主控）'!#REF!+1,FALSE)),"",VLOOKUP(E114,労務比率,'報告書（事業主控）'!#REF!+1,FALSE))</f>
        <v/>
      </c>
      <c r="I114" s="92" t="e">
        <f>'報告書（事業主控）'!#REF!</f>
        <v>#REF!</v>
      </c>
      <c r="J114" s="92" t="e">
        <f>'報告書（事業主控）'!#REF!</f>
        <v>#REF!</v>
      </c>
      <c r="K114" s="92" t="e">
        <f>'報告書（事業主控）'!#REF!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'報告書（事業主控）'!#REF!</f>
        <v>#REF!</v>
      </c>
      <c r="E115" s="92" t="e">
        <f>'報告書（事業主控）'!#REF!</f>
        <v>#REF!</v>
      </c>
      <c r="F115" s="92" t="e">
        <f>'報告書（事業主控）'!#REF!</f>
        <v>#REF!</v>
      </c>
      <c r="G115" s="92" t="str">
        <f>IF(ISERROR(VLOOKUP(E115,労務比率,'報告書（事業主控）'!#REF!,FALSE)),"",VLOOKUP(E115,労務比率,'報告書（事業主控）'!#REF!,FALSE))</f>
        <v/>
      </c>
      <c r="H115" s="92" t="str">
        <f>IF(ISERROR(VLOOKUP(E115,労務比率,'報告書（事業主控）'!#REF!+1,FALSE)),"",VLOOKUP(E115,労務比率,'報告書（事業主控）'!#REF!+1,FALSE))</f>
        <v/>
      </c>
      <c r="I115" s="92" t="e">
        <f>'報告書（事業主控）'!#REF!</f>
        <v>#REF!</v>
      </c>
      <c r="J115" s="92" t="e">
        <f>'報告書（事業主控）'!#REF!</f>
        <v>#REF!</v>
      </c>
      <c r="K115" s="92" t="e">
        <f>'報告書（事業主控）'!#REF!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'報告書（事業主控）'!#REF!</f>
        <v>#REF!</v>
      </c>
      <c r="E116" s="92" t="e">
        <f>'報告書（事業主控）'!#REF!</f>
        <v>#REF!</v>
      </c>
      <c r="F116" s="92" t="e">
        <f>'報告書（事業主控）'!#REF!</f>
        <v>#REF!</v>
      </c>
      <c r="G116" s="92" t="str">
        <f>IF(ISERROR(VLOOKUP(E116,労務比率,'報告書（事業主控）'!#REF!,FALSE)),"",VLOOKUP(E116,労務比率,'報告書（事業主控）'!#REF!,FALSE))</f>
        <v/>
      </c>
      <c r="H116" s="92" t="str">
        <f>IF(ISERROR(VLOOKUP(E116,労務比率,'報告書（事業主控）'!#REF!+1,FALSE)),"",VLOOKUP(E116,労務比率,'報告書（事業主控）'!#REF!+1,FALSE))</f>
        <v/>
      </c>
      <c r="I116" s="92" t="e">
        <f>'報告書（事業主控）'!#REF!</f>
        <v>#REF!</v>
      </c>
      <c r="J116" s="92" t="e">
        <f>'報告書（事業主控）'!#REF!</f>
        <v>#REF!</v>
      </c>
      <c r="K116" s="92" t="e">
        <f>'報告書（事業主控）'!#REF!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'報告書（事業主控）'!#REF!</f>
        <v>#REF!</v>
      </c>
      <c r="E117" s="92" t="e">
        <f>'報告書（事業主控）'!#REF!</f>
        <v>#REF!</v>
      </c>
      <c r="F117" s="92" t="e">
        <f>'報告書（事業主控）'!#REF!</f>
        <v>#REF!</v>
      </c>
      <c r="G117" s="92" t="str">
        <f>IF(ISERROR(VLOOKUP(E117,労務比率,'報告書（事業主控）'!#REF!,FALSE)),"",VLOOKUP(E117,労務比率,'報告書（事業主控）'!#REF!,FALSE))</f>
        <v/>
      </c>
      <c r="H117" s="92" t="str">
        <f>IF(ISERROR(VLOOKUP(E117,労務比率,'報告書（事業主控）'!#REF!+1,FALSE)),"",VLOOKUP(E117,労務比率,'報告書（事業主控）'!#REF!+1,FALSE))</f>
        <v/>
      </c>
      <c r="I117" s="92" t="e">
        <f>'報告書（事業主控）'!#REF!</f>
        <v>#REF!</v>
      </c>
      <c r="J117" s="92" t="e">
        <f>'報告書（事業主控）'!#REF!</f>
        <v>#REF!</v>
      </c>
      <c r="K117" s="92" t="e">
        <f>'報告書（事業主控）'!#REF!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'報告書（事業主控）'!#REF!</f>
        <v>#REF!</v>
      </c>
      <c r="E118" s="92" t="e">
        <f>'報告書（事業主控）'!#REF!</f>
        <v>#REF!</v>
      </c>
      <c r="F118" s="92" t="e">
        <f>'報告書（事業主控）'!#REF!</f>
        <v>#REF!</v>
      </c>
      <c r="G118" s="92" t="str">
        <f>IF(ISERROR(VLOOKUP(E118,労務比率,'報告書（事業主控）'!#REF!,FALSE)),"",VLOOKUP(E118,労務比率,'報告書（事業主控）'!#REF!,FALSE))</f>
        <v/>
      </c>
      <c r="H118" s="92" t="str">
        <f>IF(ISERROR(VLOOKUP(E118,労務比率,'報告書（事業主控）'!#REF!+1,FALSE)),"",VLOOKUP(E118,労務比率,'報告書（事業主控）'!#REF!+1,FALSE))</f>
        <v/>
      </c>
      <c r="I118" s="92" t="e">
        <f>'報告書（事業主控）'!#REF!</f>
        <v>#REF!</v>
      </c>
      <c r="J118" s="92" t="e">
        <f>'報告書（事業主控）'!#REF!</f>
        <v>#REF!</v>
      </c>
      <c r="K118" s="92" t="e">
        <f>'報告書（事業主控）'!#REF!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'報告書（事業主控）'!#REF!</f>
        <v>#REF!</v>
      </c>
      <c r="E119" s="92" t="e">
        <f>'報告書（事業主控）'!#REF!</f>
        <v>#REF!</v>
      </c>
      <c r="F119" s="92" t="e">
        <f>'報告書（事業主控）'!#REF!</f>
        <v>#REF!</v>
      </c>
      <c r="G119" s="92" t="str">
        <f>IF(ISERROR(VLOOKUP(E119,労務比率,'報告書（事業主控）'!#REF!,FALSE)),"",VLOOKUP(E119,労務比率,'報告書（事業主控）'!#REF!,FALSE))</f>
        <v/>
      </c>
      <c r="H119" s="92" t="str">
        <f>IF(ISERROR(VLOOKUP(E119,労務比率,'報告書（事業主控）'!#REF!+1,FALSE)),"",VLOOKUP(E119,労務比率,'報告書（事業主控）'!#REF!+1,FALSE))</f>
        <v/>
      </c>
      <c r="I119" s="92" t="e">
        <f>'報告書（事業主控）'!#REF!</f>
        <v>#REF!</v>
      </c>
      <c r="J119" s="92" t="e">
        <f>'報告書（事業主控）'!#REF!</f>
        <v>#REF!</v>
      </c>
      <c r="K119" s="92" t="e">
        <f>'報告書（事業主控）'!#REF!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'報告書（事業主控）'!#REF!</f>
        <v>#REF!</v>
      </c>
      <c r="E120" s="92" t="e">
        <f>'報告書（事業主控）'!#REF!</f>
        <v>#REF!</v>
      </c>
      <c r="F120" s="92" t="e">
        <f>'報告書（事業主控）'!#REF!</f>
        <v>#REF!</v>
      </c>
      <c r="G120" s="92" t="str">
        <f>IF(ISERROR(VLOOKUP(E120,労務比率,'報告書（事業主控）'!#REF!,FALSE)),"",VLOOKUP(E120,労務比率,'報告書（事業主控）'!#REF!,FALSE))</f>
        <v/>
      </c>
      <c r="H120" s="92" t="str">
        <f>IF(ISERROR(VLOOKUP(E120,労務比率,'報告書（事業主控）'!#REF!+1,FALSE)),"",VLOOKUP(E120,労務比率,'報告書（事業主控）'!#REF!+1,FALSE))</f>
        <v/>
      </c>
      <c r="I120" s="92" t="e">
        <f>'報告書（事業主控）'!#REF!</f>
        <v>#REF!</v>
      </c>
      <c r="J120" s="92" t="e">
        <f>'報告書（事業主控）'!#REF!</f>
        <v>#REF!</v>
      </c>
      <c r="K120" s="92" t="e">
        <f>'報告書（事業主控）'!#REF!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'報告書（事業主控）'!#REF!</f>
        <v>#REF!</v>
      </c>
      <c r="E121" s="92" t="e">
        <f>'報告書（事業主控）'!#REF!</f>
        <v>#REF!</v>
      </c>
      <c r="F121" s="92" t="e">
        <f>'報告書（事業主控）'!#REF!</f>
        <v>#REF!</v>
      </c>
      <c r="G121" s="92" t="str">
        <f>IF(ISERROR(VLOOKUP(E121,労務比率,'報告書（事業主控）'!#REF!,FALSE)),"",VLOOKUP(E121,労務比率,'報告書（事業主控）'!#REF!,FALSE))</f>
        <v/>
      </c>
      <c r="H121" s="92" t="str">
        <f>IF(ISERROR(VLOOKUP(E121,労務比率,'報告書（事業主控）'!#REF!+1,FALSE)),"",VLOOKUP(E121,労務比率,'報告書（事業主控）'!#REF!+1,FALSE))</f>
        <v/>
      </c>
      <c r="I121" s="92" t="e">
        <f>'報告書（事業主控）'!#REF!</f>
        <v>#REF!</v>
      </c>
      <c r="J121" s="92" t="e">
        <f>'報告書（事業主控）'!#REF!</f>
        <v>#REF!</v>
      </c>
      <c r="K121" s="92" t="e">
        <f>'報告書（事業主控）'!#REF!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'報告書（事業主控）'!#REF!</f>
        <v>#REF!</v>
      </c>
      <c r="E122" s="92" t="e">
        <f>'報告書（事業主控）'!#REF!</f>
        <v>#REF!</v>
      </c>
      <c r="F122" s="92" t="e">
        <f>'報告書（事業主控）'!#REF!</f>
        <v>#REF!</v>
      </c>
      <c r="G122" s="92" t="str">
        <f>IF(ISERROR(VLOOKUP(E122,労務比率,'報告書（事業主控）'!#REF!,FALSE)),"",VLOOKUP(E122,労務比率,'報告書（事業主控）'!#REF!,FALSE))</f>
        <v/>
      </c>
      <c r="H122" s="92" t="str">
        <f>IF(ISERROR(VLOOKUP(E122,労務比率,'報告書（事業主控）'!#REF!+1,FALSE)),"",VLOOKUP(E122,労務比率,'報告書（事業主控）'!#REF!+1,FALSE))</f>
        <v/>
      </c>
      <c r="I122" s="92" t="e">
        <f>'報告書（事業主控）'!#REF!</f>
        <v>#REF!</v>
      </c>
      <c r="J122" s="92" t="e">
        <f>'報告書（事業主控）'!#REF!</f>
        <v>#REF!</v>
      </c>
      <c r="K122" s="92" t="e">
        <f>'報告書（事業主控）'!#REF!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'報告書（事業主控）'!#REF!</f>
        <v>#REF!</v>
      </c>
      <c r="E123" s="92" t="e">
        <f>'報告書（事業主控）'!#REF!</f>
        <v>#REF!</v>
      </c>
      <c r="F123" s="92" t="e">
        <f>'報告書（事業主控）'!#REF!</f>
        <v>#REF!</v>
      </c>
      <c r="G123" s="92" t="str">
        <f>IF(ISERROR(VLOOKUP(E123,労務比率,'報告書（事業主控）'!#REF!,FALSE)),"",VLOOKUP(E123,労務比率,'報告書（事業主控）'!#REF!,FALSE))</f>
        <v/>
      </c>
      <c r="H123" s="92" t="str">
        <f>IF(ISERROR(VLOOKUP(E123,労務比率,'報告書（事業主控）'!#REF!+1,FALSE)),"",VLOOKUP(E123,労務比率,'報告書（事業主控）'!#REF!+1,FALSE))</f>
        <v/>
      </c>
      <c r="I123" s="92" t="e">
        <f>'報告書（事業主控）'!#REF!</f>
        <v>#REF!</v>
      </c>
      <c r="J123" s="92" t="e">
        <f>'報告書（事業主控）'!#REF!</f>
        <v>#REF!</v>
      </c>
      <c r="K123" s="92" t="e">
        <f>'報告書（事業主控）'!#REF!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'報告書（事業主控）'!#REF!</f>
        <v>#REF!</v>
      </c>
      <c r="E124" s="92" t="e">
        <f>'報告書（事業主控）'!#REF!</f>
        <v>#REF!</v>
      </c>
      <c r="F124" s="92" t="e">
        <f>'報告書（事業主控）'!#REF!</f>
        <v>#REF!</v>
      </c>
      <c r="G124" s="92" t="str">
        <f>IF(ISERROR(VLOOKUP(E124,労務比率,'報告書（事業主控）'!#REF!,FALSE)),"",VLOOKUP(E124,労務比率,'報告書（事業主控）'!#REF!,FALSE))</f>
        <v/>
      </c>
      <c r="H124" s="92" t="str">
        <f>IF(ISERROR(VLOOKUP(E124,労務比率,'報告書（事業主控）'!#REF!+1,FALSE)),"",VLOOKUP(E124,労務比率,'報告書（事業主控）'!#REF!+1,FALSE))</f>
        <v/>
      </c>
      <c r="I124" s="92" t="e">
        <f>'報告書（事業主控）'!#REF!</f>
        <v>#REF!</v>
      </c>
      <c r="J124" s="92" t="e">
        <f>'報告書（事業主控）'!#REF!</f>
        <v>#REF!</v>
      </c>
      <c r="K124" s="92" t="e">
        <f>'報告書（事業主控）'!#REF!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'報告書（事業主控）'!#REF!</f>
        <v>#REF!</v>
      </c>
      <c r="E125" s="92" t="e">
        <f>'報告書（事業主控）'!#REF!</f>
        <v>#REF!</v>
      </c>
      <c r="F125" s="92" t="e">
        <f>'報告書（事業主控）'!#REF!</f>
        <v>#REF!</v>
      </c>
      <c r="G125" s="92" t="str">
        <f>IF(ISERROR(VLOOKUP(E125,労務比率,'報告書（事業主控）'!#REF!,FALSE)),"",VLOOKUP(E125,労務比率,'報告書（事業主控）'!#REF!,FALSE))</f>
        <v/>
      </c>
      <c r="H125" s="92" t="str">
        <f>IF(ISERROR(VLOOKUP(E125,労務比率,'報告書（事業主控）'!#REF!+1,FALSE)),"",VLOOKUP(E125,労務比率,'報告書（事業主控）'!#REF!+1,FALSE))</f>
        <v/>
      </c>
      <c r="I125" s="92" t="e">
        <f>'報告書（事業主控）'!#REF!</f>
        <v>#REF!</v>
      </c>
      <c r="J125" s="92" t="e">
        <f>'報告書（事業主控）'!#REF!</f>
        <v>#REF!</v>
      </c>
      <c r="K125" s="92" t="e">
        <f>'報告書（事業主控）'!#REF!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'報告書（事業主控）'!#REF!</f>
        <v>#REF!</v>
      </c>
      <c r="E126" s="92" t="e">
        <f>'報告書（事業主控）'!#REF!</f>
        <v>#REF!</v>
      </c>
      <c r="F126" s="92" t="e">
        <f>'報告書（事業主控）'!#REF!</f>
        <v>#REF!</v>
      </c>
      <c r="G126" s="92" t="str">
        <f>IF(ISERROR(VLOOKUP(E126,労務比率,'報告書（事業主控）'!#REF!,FALSE)),"",VLOOKUP(E126,労務比率,'報告書（事業主控）'!#REF!,FALSE))</f>
        <v/>
      </c>
      <c r="H126" s="92" t="str">
        <f>IF(ISERROR(VLOOKUP(E126,労務比率,'報告書（事業主控）'!#REF!+1,FALSE)),"",VLOOKUP(E126,労務比率,'報告書（事業主控）'!#REF!+1,FALSE))</f>
        <v/>
      </c>
      <c r="I126" s="92" t="e">
        <f>'報告書（事業主控）'!#REF!</f>
        <v>#REF!</v>
      </c>
      <c r="J126" s="92" t="e">
        <f>'報告書（事業主控）'!#REF!</f>
        <v>#REF!</v>
      </c>
      <c r="K126" s="92" t="e">
        <f>'報告書（事業主控）'!#REF!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'報告書（事業主控）'!#REF!</f>
        <v>#REF!</v>
      </c>
      <c r="E127" s="92" t="e">
        <f>'報告書（事業主控）'!#REF!</f>
        <v>#REF!</v>
      </c>
      <c r="F127" s="92" t="e">
        <f>'報告書（事業主控）'!#REF!</f>
        <v>#REF!</v>
      </c>
      <c r="G127" s="92" t="str">
        <f>IF(ISERROR(VLOOKUP(E127,労務比率,'報告書（事業主控）'!#REF!,FALSE)),"",VLOOKUP(E127,労務比率,'報告書（事業主控）'!#REF!,FALSE))</f>
        <v/>
      </c>
      <c r="H127" s="92" t="str">
        <f>IF(ISERROR(VLOOKUP(E127,労務比率,'報告書（事業主控）'!#REF!+1,FALSE)),"",VLOOKUP(E127,労務比率,'報告書（事業主控）'!#REF!+1,FALSE))</f>
        <v/>
      </c>
      <c r="I127" s="92" t="e">
        <f>'報告書（事業主控）'!#REF!</f>
        <v>#REF!</v>
      </c>
      <c r="J127" s="92" t="e">
        <f>'報告書（事業主控）'!#REF!</f>
        <v>#REF!</v>
      </c>
      <c r="K127" s="92" t="e">
        <f>'報告書（事業主控）'!#REF!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'報告書（事業主控）'!#REF!</f>
        <v>#REF!</v>
      </c>
      <c r="E128" s="92" t="e">
        <f>'報告書（事業主控）'!#REF!</f>
        <v>#REF!</v>
      </c>
      <c r="F128" s="92" t="e">
        <f>'報告書（事業主控）'!#REF!</f>
        <v>#REF!</v>
      </c>
      <c r="G128" s="92" t="str">
        <f>IF(ISERROR(VLOOKUP(E128,労務比率,'報告書（事業主控）'!#REF!,FALSE)),"",VLOOKUP(E128,労務比率,'報告書（事業主控）'!#REF!,FALSE))</f>
        <v/>
      </c>
      <c r="H128" s="92" t="str">
        <f>IF(ISERROR(VLOOKUP(E128,労務比率,'報告書（事業主控）'!#REF!+1,FALSE)),"",VLOOKUP(E128,労務比率,'報告書（事業主控）'!#REF!+1,FALSE))</f>
        <v/>
      </c>
      <c r="I128" s="92" t="e">
        <f>'報告書（事業主控）'!#REF!</f>
        <v>#REF!</v>
      </c>
      <c r="J128" s="92" t="e">
        <f>'報告書（事業主控）'!#REF!</f>
        <v>#REF!</v>
      </c>
      <c r="K128" s="92" t="e">
        <f>'報告書（事業主控）'!#REF!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'報告書（事業主控）'!#REF!</f>
        <v>#REF!</v>
      </c>
      <c r="E129" s="92" t="e">
        <f>'報告書（事業主控）'!#REF!</f>
        <v>#REF!</v>
      </c>
      <c r="F129" s="92" t="e">
        <f>'報告書（事業主控）'!#REF!</f>
        <v>#REF!</v>
      </c>
      <c r="G129" s="92" t="str">
        <f>IF(ISERROR(VLOOKUP(E129,労務比率,'報告書（事業主控）'!#REF!,FALSE)),"",VLOOKUP(E129,労務比率,'報告書（事業主控）'!#REF!,FALSE))</f>
        <v/>
      </c>
      <c r="H129" s="92" t="str">
        <f>IF(ISERROR(VLOOKUP(E129,労務比率,'報告書（事業主控）'!#REF!+1,FALSE)),"",VLOOKUP(E129,労務比率,'報告書（事業主控）'!#REF!+1,FALSE))</f>
        <v/>
      </c>
      <c r="I129" s="92" t="e">
        <f>'報告書（事業主控）'!#REF!</f>
        <v>#REF!</v>
      </c>
      <c r="J129" s="92" t="e">
        <f>'報告書（事業主控）'!#REF!</f>
        <v>#REF!</v>
      </c>
      <c r="K129" s="92" t="e">
        <f>'報告書（事業主控）'!#REF!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'報告書（事業主控）'!#REF!</f>
        <v>#REF!</v>
      </c>
      <c r="E130" s="92" t="e">
        <f>'報告書（事業主控）'!#REF!</f>
        <v>#REF!</v>
      </c>
      <c r="F130" s="92" t="e">
        <f>'報告書（事業主控）'!#REF!</f>
        <v>#REF!</v>
      </c>
      <c r="G130" s="92" t="str">
        <f>IF(ISERROR(VLOOKUP(E130,労務比率,'報告書（事業主控）'!#REF!,FALSE)),"",VLOOKUP(E130,労務比率,'報告書（事業主控）'!#REF!,FALSE))</f>
        <v/>
      </c>
      <c r="H130" s="92" t="str">
        <f>IF(ISERROR(VLOOKUP(E130,労務比率,'報告書（事業主控）'!#REF!+1,FALSE)),"",VLOOKUP(E130,労務比率,'報告書（事業主控）'!#REF!+1,FALSE))</f>
        <v/>
      </c>
      <c r="I130" s="92" t="e">
        <f>'報告書（事業主控）'!#REF!</f>
        <v>#REF!</v>
      </c>
      <c r="J130" s="92" t="e">
        <f>'報告書（事業主控）'!#REF!</f>
        <v>#REF!</v>
      </c>
      <c r="K130" s="92" t="e">
        <f>'報告書（事業主控）'!#REF!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'報告書（事業主控）'!#REF!</f>
        <v>#REF!</v>
      </c>
      <c r="E131" s="92" t="e">
        <f>'報告書（事業主控）'!#REF!</f>
        <v>#REF!</v>
      </c>
      <c r="F131" s="92" t="e">
        <f>'報告書（事業主控）'!#REF!</f>
        <v>#REF!</v>
      </c>
      <c r="G131" s="92" t="str">
        <f>IF(ISERROR(VLOOKUP(E131,労務比率,'報告書（事業主控）'!#REF!,FALSE)),"",VLOOKUP(E131,労務比率,'報告書（事業主控）'!#REF!,FALSE))</f>
        <v/>
      </c>
      <c r="H131" s="92" t="str">
        <f>IF(ISERROR(VLOOKUP(E131,労務比率,'報告書（事業主控）'!#REF!+1,FALSE)),"",VLOOKUP(E131,労務比率,'報告書（事業主控）'!#REF!+1,FALSE))</f>
        <v/>
      </c>
      <c r="I131" s="92" t="e">
        <f>'報告書（事業主控）'!#REF!</f>
        <v>#REF!</v>
      </c>
      <c r="J131" s="92" t="e">
        <f>'報告書（事業主控）'!#REF!</f>
        <v>#REF!</v>
      </c>
      <c r="K131" s="92" t="e">
        <f>'報告書（事業主控）'!#REF!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'報告書（事業主控）'!#REF!</f>
        <v>#REF!</v>
      </c>
      <c r="E132" s="92" t="e">
        <f>'報告書（事業主控）'!#REF!</f>
        <v>#REF!</v>
      </c>
      <c r="F132" s="92" t="e">
        <f>'報告書（事業主控）'!#REF!</f>
        <v>#REF!</v>
      </c>
      <c r="G132" s="92" t="str">
        <f>IF(ISERROR(VLOOKUP(E132,労務比率,'報告書（事業主控）'!#REF!,FALSE)),"",VLOOKUP(E132,労務比率,'報告書（事業主控）'!#REF!,FALSE))</f>
        <v/>
      </c>
      <c r="H132" s="92" t="str">
        <f>IF(ISERROR(VLOOKUP(E132,労務比率,'報告書（事業主控）'!#REF!+1,FALSE)),"",VLOOKUP(E132,労務比率,'報告書（事業主控）'!#REF!+1,FALSE))</f>
        <v/>
      </c>
      <c r="I132" s="92" t="e">
        <f>'報告書（事業主控）'!#REF!</f>
        <v>#REF!</v>
      </c>
      <c r="J132" s="92" t="e">
        <f>'報告書（事業主控）'!#REF!</f>
        <v>#REF!</v>
      </c>
      <c r="K132" s="92" t="e">
        <f>'報告書（事業主控）'!#REF!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'報告書（事業主控）'!#REF!</f>
        <v>#REF!</v>
      </c>
      <c r="E133" s="92" t="e">
        <f>'報告書（事業主控）'!#REF!</f>
        <v>#REF!</v>
      </c>
      <c r="F133" s="92" t="e">
        <f>'報告書（事業主控）'!#REF!</f>
        <v>#REF!</v>
      </c>
      <c r="G133" s="92" t="str">
        <f>IF(ISERROR(VLOOKUP(E133,労務比率,'報告書（事業主控）'!#REF!,FALSE)),"",VLOOKUP(E133,労務比率,'報告書（事業主控）'!#REF!,FALSE))</f>
        <v/>
      </c>
      <c r="H133" s="92" t="str">
        <f>IF(ISERROR(VLOOKUP(E133,労務比率,'報告書（事業主控）'!#REF!+1,FALSE)),"",VLOOKUP(E133,労務比率,'報告書（事業主控）'!#REF!+1,FALSE))</f>
        <v/>
      </c>
      <c r="I133" s="92" t="e">
        <f>'報告書（事業主控）'!#REF!</f>
        <v>#REF!</v>
      </c>
      <c r="J133" s="92" t="e">
        <f>'報告書（事業主控）'!#REF!</f>
        <v>#REF!</v>
      </c>
      <c r="K133" s="92" t="e">
        <f>'報告書（事業主控）'!#REF!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'報告書（事業主控）'!#REF!</f>
        <v>#REF!</v>
      </c>
      <c r="E134" s="92" t="e">
        <f>'報告書（事業主控）'!#REF!</f>
        <v>#REF!</v>
      </c>
      <c r="F134" s="92" t="e">
        <f>'報告書（事業主控）'!#REF!</f>
        <v>#REF!</v>
      </c>
      <c r="G134" s="92" t="str">
        <f>IF(ISERROR(VLOOKUP(E134,労務比率,'報告書（事業主控）'!#REF!,FALSE)),"",VLOOKUP(E134,労務比率,'報告書（事業主控）'!#REF!,FALSE))</f>
        <v/>
      </c>
      <c r="H134" s="92" t="str">
        <f>IF(ISERROR(VLOOKUP(E134,労務比率,'報告書（事業主控）'!#REF!+1,FALSE)),"",VLOOKUP(E134,労務比率,'報告書（事業主控）'!#REF!+1,FALSE))</f>
        <v/>
      </c>
      <c r="I134" s="92" t="e">
        <f>'報告書（事業主控）'!#REF!</f>
        <v>#REF!</v>
      </c>
      <c r="J134" s="92" t="e">
        <f>'報告書（事業主控）'!#REF!</f>
        <v>#REF!</v>
      </c>
      <c r="K134" s="92" t="e">
        <f>'報告書（事業主控）'!#REF!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'報告書（事業主控）'!#REF!</f>
        <v>#REF!</v>
      </c>
      <c r="E135" s="92" t="e">
        <f>'報告書（事業主控）'!#REF!</f>
        <v>#REF!</v>
      </c>
      <c r="F135" s="92" t="e">
        <f>'報告書（事業主控）'!#REF!</f>
        <v>#REF!</v>
      </c>
      <c r="G135" s="92" t="str">
        <f>IF(ISERROR(VLOOKUP(E135,労務比率,'報告書（事業主控）'!#REF!,FALSE)),"",VLOOKUP(E135,労務比率,'報告書（事業主控）'!#REF!,FALSE))</f>
        <v/>
      </c>
      <c r="H135" s="92" t="str">
        <f>IF(ISERROR(VLOOKUP(E135,労務比率,'報告書（事業主控）'!#REF!+1,FALSE)),"",VLOOKUP(E135,労務比率,'報告書（事業主控）'!#REF!+1,FALSE))</f>
        <v/>
      </c>
      <c r="I135" s="92" t="e">
        <f>'報告書（事業主控）'!#REF!</f>
        <v>#REF!</v>
      </c>
      <c r="J135" s="92" t="e">
        <f>'報告書（事業主控）'!#REF!</f>
        <v>#REF!</v>
      </c>
      <c r="K135" s="92" t="e">
        <f>'報告書（事業主控）'!#REF!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'報告書（事業主控）'!#REF!</f>
        <v>#REF!</v>
      </c>
      <c r="E136" s="92" t="e">
        <f>'報告書（事業主控）'!#REF!</f>
        <v>#REF!</v>
      </c>
      <c r="F136" s="92" t="e">
        <f>'報告書（事業主控）'!#REF!</f>
        <v>#REF!</v>
      </c>
      <c r="G136" s="92" t="str">
        <f>IF(ISERROR(VLOOKUP(E136,労務比率,'報告書（事業主控）'!#REF!,FALSE)),"",VLOOKUP(E136,労務比率,'報告書（事業主控）'!#REF!,FALSE))</f>
        <v/>
      </c>
      <c r="H136" s="92" t="str">
        <f>IF(ISERROR(VLOOKUP(E136,労務比率,'報告書（事業主控）'!#REF!+1,FALSE)),"",VLOOKUP(E136,労務比率,'報告書（事業主控）'!#REF!+1,FALSE))</f>
        <v/>
      </c>
      <c r="I136" s="92" t="e">
        <f>'報告書（事業主控）'!#REF!</f>
        <v>#REF!</v>
      </c>
      <c r="J136" s="92" t="e">
        <f>'報告書（事業主控）'!#REF!</f>
        <v>#REF!</v>
      </c>
      <c r="K136" s="92" t="e">
        <f>'報告書（事業主控）'!#REF!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'報告書（事業主控）'!#REF!</f>
        <v>#REF!</v>
      </c>
      <c r="E137" s="92" t="e">
        <f>'報告書（事業主控）'!#REF!</f>
        <v>#REF!</v>
      </c>
      <c r="F137" s="92" t="e">
        <f>'報告書（事業主控）'!#REF!</f>
        <v>#REF!</v>
      </c>
      <c r="G137" s="92" t="str">
        <f>IF(ISERROR(VLOOKUP(E137,労務比率,'報告書（事業主控）'!#REF!,FALSE)),"",VLOOKUP(E137,労務比率,'報告書（事業主控）'!#REF!,FALSE))</f>
        <v/>
      </c>
      <c r="H137" s="92" t="str">
        <f>IF(ISERROR(VLOOKUP(E137,労務比率,'報告書（事業主控）'!#REF!+1,FALSE)),"",VLOOKUP(E137,労務比率,'報告書（事業主控）'!#REF!+1,FALSE))</f>
        <v/>
      </c>
      <c r="I137" s="92" t="e">
        <f>'報告書（事業主控）'!#REF!</f>
        <v>#REF!</v>
      </c>
      <c r="J137" s="92" t="e">
        <f>'報告書（事業主控）'!#REF!</f>
        <v>#REF!</v>
      </c>
      <c r="K137" s="92" t="e">
        <f>'報告書（事業主控）'!#REF!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'報告書（事業主控）'!#REF!</f>
        <v>#REF!</v>
      </c>
      <c r="E138" s="92" t="e">
        <f>'報告書（事業主控）'!#REF!</f>
        <v>#REF!</v>
      </c>
      <c r="F138" s="92" t="e">
        <f>'報告書（事業主控）'!#REF!</f>
        <v>#REF!</v>
      </c>
      <c r="G138" s="92" t="str">
        <f>IF(ISERROR(VLOOKUP(E138,労務比率,'報告書（事業主控）'!#REF!,FALSE)),"",VLOOKUP(E138,労務比率,'報告書（事業主控）'!#REF!,FALSE))</f>
        <v/>
      </c>
      <c r="H138" s="92" t="str">
        <f>IF(ISERROR(VLOOKUP(E138,労務比率,'報告書（事業主控）'!#REF!+1,FALSE)),"",VLOOKUP(E138,労務比率,'報告書（事業主控）'!#REF!+1,FALSE))</f>
        <v/>
      </c>
      <c r="I138" s="92" t="e">
        <f>'報告書（事業主控）'!#REF!</f>
        <v>#REF!</v>
      </c>
      <c r="J138" s="92" t="e">
        <f>'報告書（事業主控）'!#REF!</f>
        <v>#REF!</v>
      </c>
      <c r="K138" s="92" t="e">
        <f>'報告書（事業主控）'!#REF!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'報告書（事業主控）'!#REF!</f>
        <v>#REF!</v>
      </c>
      <c r="E139" s="92" t="e">
        <f>'報告書（事業主控）'!#REF!</f>
        <v>#REF!</v>
      </c>
      <c r="F139" s="92" t="e">
        <f>'報告書（事業主控）'!#REF!</f>
        <v>#REF!</v>
      </c>
      <c r="G139" s="92" t="str">
        <f>IF(ISERROR(VLOOKUP(E139,労務比率,'報告書（事業主控）'!#REF!,FALSE)),"",VLOOKUP(E139,労務比率,'報告書（事業主控）'!#REF!,FALSE))</f>
        <v/>
      </c>
      <c r="H139" s="92" t="str">
        <f>IF(ISERROR(VLOOKUP(E139,労務比率,'報告書（事業主控）'!#REF!+1,FALSE)),"",VLOOKUP(E139,労務比率,'報告書（事業主控）'!#REF!+1,FALSE))</f>
        <v/>
      </c>
      <c r="I139" s="92" t="e">
        <f>'報告書（事業主控）'!#REF!</f>
        <v>#REF!</v>
      </c>
      <c r="J139" s="92" t="e">
        <f>'報告書（事業主控）'!#REF!</f>
        <v>#REF!</v>
      </c>
      <c r="K139" s="92" t="e">
        <f>'報告書（事業主控）'!#REF!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'報告書（事業主控）'!#REF!</f>
        <v>#REF!</v>
      </c>
      <c r="E140" s="92" t="e">
        <f>'報告書（事業主控）'!#REF!</f>
        <v>#REF!</v>
      </c>
      <c r="F140" s="92" t="e">
        <f>'報告書（事業主控）'!#REF!</f>
        <v>#REF!</v>
      </c>
      <c r="G140" s="92" t="str">
        <f>IF(ISERROR(VLOOKUP(E140,労務比率,'報告書（事業主控）'!#REF!,FALSE)),"",VLOOKUP(E140,労務比率,'報告書（事業主控）'!#REF!,FALSE))</f>
        <v/>
      </c>
      <c r="H140" s="92" t="str">
        <f>IF(ISERROR(VLOOKUP(E140,労務比率,'報告書（事業主控）'!#REF!+1,FALSE)),"",VLOOKUP(E140,労務比率,'報告書（事業主控）'!#REF!+1,FALSE))</f>
        <v/>
      </c>
      <c r="I140" s="92" t="e">
        <f>'報告書（事業主控）'!#REF!</f>
        <v>#REF!</v>
      </c>
      <c r="J140" s="92" t="e">
        <f>'報告書（事業主控）'!#REF!</f>
        <v>#REF!</v>
      </c>
      <c r="K140" s="92" t="e">
        <f>'報告書（事業主控）'!#REF!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'報告書（事業主控）'!#REF!</f>
        <v>#REF!</v>
      </c>
      <c r="E141" s="92" t="e">
        <f>'報告書（事業主控）'!#REF!</f>
        <v>#REF!</v>
      </c>
      <c r="F141" s="92" t="e">
        <f>'報告書（事業主控）'!#REF!</f>
        <v>#REF!</v>
      </c>
      <c r="G141" s="92" t="str">
        <f>IF(ISERROR(VLOOKUP(E141,労務比率,'報告書（事業主控）'!#REF!,FALSE)),"",VLOOKUP(E141,労務比率,'報告書（事業主控）'!#REF!,FALSE))</f>
        <v/>
      </c>
      <c r="H141" s="92" t="str">
        <f>IF(ISERROR(VLOOKUP(E141,労務比率,'報告書（事業主控）'!#REF!+1,FALSE)),"",VLOOKUP(E141,労務比率,'報告書（事業主控）'!#REF!+1,FALSE))</f>
        <v/>
      </c>
      <c r="I141" s="92" t="e">
        <f>'報告書（事業主控）'!#REF!</f>
        <v>#REF!</v>
      </c>
      <c r="J141" s="92" t="e">
        <f>'報告書（事業主控）'!#REF!</f>
        <v>#REF!</v>
      </c>
      <c r="K141" s="92" t="e">
        <f>'報告書（事業主控）'!#REF!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'報告書（事業主控）'!#REF!</f>
        <v>#REF!</v>
      </c>
      <c r="E142" s="92" t="e">
        <f>'報告書（事業主控）'!#REF!</f>
        <v>#REF!</v>
      </c>
      <c r="F142" s="92" t="e">
        <f>'報告書（事業主控）'!#REF!</f>
        <v>#REF!</v>
      </c>
      <c r="G142" s="92" t="str">
        <f>IF(ISERROR(VLOOKUP(E142,労務比率,'報告書（事業主控）'!#REF!,FALSE)),"",VLOOKUP(E142,労務比率,'報告書（事業主控）'!#REF!,FALSE))</f>
        <v/>
      </c>
      <c r="H142" s="92" t="str">
        <f>IF(ISERROR(VLOOKUP(E142,労務比率,'報告書（事業主控）'!#REF!+1,FALSE)),"",VLOOKUP(E142,労務比率,'報告書（事業主控）'!#REF!+1,FALSE))</f>
        <v/>
      </c>
      <c r="I142" s="92" t="e">
        <f>'報告書（事業主控）'!#REF!</f>
        <v>#REF!</v>
      </c>
      <c r="J142" s="92" t="e">
        <f>'報告書（事業主控）'!#REF!</f>
        <v>#REF!</v>
      </c>
      <c r="K142" s="92" t="e">
        <f>'報告書（事業主控）'!#REF!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'報告書（事業主控）'!#REF!</f>
        <v>#REF!</v>
      </c>
      <c r="E143" s="92" t="e">
        <f>'報告書（事業主控）'!#REF!</f>
        <v>#REF!</v>
      </c>
      <c r="F143" s="92" t="e">
        <f>'報告書（事業主控）'!#REF!</f>
        <v>#REF!</v>
      </c>
      <c r="G143" s="92" t="str">
        <f>IF(ISERROR(VLOOKUP(E143,労務比率,'報告書（事業主控）'!#REF!,FALSE)),"",VLOOKUP(E143,労務比率,'報告書（事業主控）'!#REF!,FALSE))</f>
        <v/>
      </c>
      <c r="H143" s="92" t="str">
        <f>IF(ISERROR(VLOOKUP(E143,労務比率,'報告書（事業主控）'!#REF!+1,FALSE)),"",VLOOKUP(E143,労務比率,'報告書（事業主控）'!#REF!+1,FALSE))</f>
        <v/>
      </c>
      <c r="I143" s="92" t="e">
        <f>'報告書（事業主控）'!#REF!</f>
        <v>#REF!</v>
      </c>
      <c r="J143" s="92" t="e">
        <f>'報告書（事業主控）'!#REF!</f>
        <v>#REF!</v>
      </c>
      <c r="K143" s="92" t="e">
        <f>'報告書（事業主控）'!#REF!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'報告書（事業主控）'!#REF!</f>
        <v>#REF!</v>
      </c>
      <c r="E144" s="92" t="e">
        <f>'報告書（事業主控）'!#REF!</f>
        <v>#REF!</v>
      </c>
      <c r="F144" s="92" t="e">
        <f>'報告書（事業主控）'!#REF!</f>
        <v>#REF!</v>
      </c>
      <c r="G144" s="92" t="str">
        <f>IF(ISERROR(VLOOKUP(E144,労務比率,'報告書（事業主控）'!#REF!,FALSE)),"",VLOOKUP(E144,労務比率,'報告書（事業主控）'!#REF!,FALSE))</f>
        <v/>
      </c>
      <c r="H144" s="92" t="str">
        <f>IF(ISERROR(VLOOKUP(E144,労務比率,'報告書（事業主控）'!#REF!+1,FALSE)),"",VLOOKUP(E144,労務比率,'報告書（事業主控）'!#REF!+1,FALSE))</f>
        <v/>
      </c>
      <c r="I144" s="92" t="e">
        <f>'報告書（事業主控）'!#REF!</f>
        <v>#REF!</v>
      </c>
      <c r="J144" s="92" t="e">
        <f>'報告書（事業主控）'!#REF!</f>
        <v>#REF!</v>
      </c>
      <c r="K144" s="92" t="e">
        <f>'報告書（事業主控）'!#REF!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'報告書（事業主控）'!#REF!</f>
        <v>#REF!</v>
      </c>
      <c r="E145" s="92" t="e">
        <f>'報告書（事業主控）'!#REF!</f>
        <v>#REF!</v>
      </c>
      <c r="F145" s="92" t="e">
        <f>'報告書（事業主控）'!#REF!</f>
        <v>#REF!</v>
      </c>
      <c r="G145" s="92" t="str">
        <f>IF(ISERROR(VLOOKUP(E145,労務比率,'報告書（事業主控）'!#REF!,FALSE)),"",VLOOKUP(E145,労務比率,'報告書（事業主控）'!#REF!,FALSE))</f>
        <v/>
      </c>
      <c r="H145" s="92" t="str">
        <f>IF(ISERROR(VLOOKUP(E145,労務比率,'報告書（事業主控）'!#REF!+1,FALSE)),"",VLOOKUP(E145,労務比率,'報告書（事業主控）'!#REF!+1,FALSE))</f>
        <v/>
      </c>
      <c r="I145" s="92" t="e">
        <f>'報告書（事業主控）'!#REF!</f>
        <v>#REF!</v>
      </c>
      <c r="J145" s="92" t="e">
        <f>'報告書（事業主控）'!#REF!</f>
        <v>#REF!</v>
      </c>
      <c r="K145" s="92" t="e">
        <f>'報告書（事業主控）'!#REF!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'報告書（事業主控）'!#REF!</f>
        <v>#REF!</v>
      </c>
      <c r="E146" s="92" t="e">
        <f>'報告書（事業主控）'!#REF!</f>
        <v>#REF!</v>
      </c>
      <c r="F146" s="92" t="e">
        <f>'報告書（事業主控）'!#REF!</f>
        <v>#REF!</v>
      </c>
      <c r="G146" s="92" t="str">
        <f>IF(ISERROR(VLOOKUP(E146,労務比率,'報告書（事業主控）'!#REF!,FALSE)),"",VLOOKUP(E146,労務比率,'報告書（事業主控）'!#REF!,FALSE))</f>
        <v/>
      </c>
      <c r="H146" s="92" t="str">
        <f>IF(ISERROR(VLOOKUP(E146,労務比率,'報告書（事業主控）'!#REF!+1,FALSE)),"",VLOOKUP(E146,労務比率,'報告書（事業主控）'!#REF!+1,FALSE))</f>
        <v/>
      </c>
      <c r="I146" s="92" t="e">
        <f>'報告書（事業主控）'!#REF!</f>
        <v>#REF!</v>
      </c>
      <c r="J146" s="92" t="e">
        <f>'報告書（事業主控）'!#REF!</f>
        <v>#REF!</v>
      </c>
      <c r="K146" s="92" t="e">
        <f>'報告書（事業主控）'!#REF!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'報告書（事業主控）'!#REF!</f>
        <v>#REF!</v>
      </c>
      <c r="E147" s="92" t="e">
        <f>'報告書（事業主控）'!#REF!</f>
        <v>#REF!</v>
      </c>
      <c r="F147" s="92" t="e">
        <f>'報告書（事業主控）'!#REF!</f>
        <v>#REF!</v>
      </c>
      <c r="G147" s="92" t="str">
        <f>IF(ISERROR(VLOOKUP(E147,労務比率,'報告書（事業主控）'!#REF!,FALSE)),"",VLOOKUP(E147,労務比率,'報告書（事業主控）'!#REF!,FALSE))</f>
        <v/>
      </c>
      <c r="H147" s="92" t="str">
        <f>IF(ISERROR(VLOOKUP(E147,労務比率,'報告書（事業主控）'!#REF!+1,FALSE)),"",VLOOKUP(E147,労務比率,'報告書（事業主控）'!#REF!+1,FALSE))</f>
        <v/>
      </c>
      <c r="I147" s="92" t="e">
        <f>'報告書（事業主控）'!#REF!</f>
        <v>#REF!</v>
      </c>
      <c r="J147" s="92" t="e">
        <f>'報告書（事業主控）'!#REF!</f>
        <v>#REF!</v>
      </c>
      <c r="K147" s="92" t="e">
        <f>'報告書（事業主控）'!#REF!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'報告書（事業主控）'!#REF!</f>
        <v>#REF!</v>
      </c>
      <c r="E148" s="92" t="e">
        <f>'報告書（事業主控）'!#REF!</f>
        <v>#REF!</v>
      </c>
      <c r="F148" s="92" t="e">
        <f>'報告書（事業主控）'!#REF!</f>
        <v>#REF!</v>
      </c>
      <c r="G148" s="92" t="str">
        <f>IF(ISERROR(VLOOKUP(E148,労務比率,'報告書（事業主控）'!#REF!,FALSE)),"",VLOOKUP(E148,労務比率,'報告書（事業主控）'!#REF!,FALSE))</f>
        <v/>
      </c>
      <c r="H148" s="92" t="str">
        <f>IF(ISERROR(VLOOKUP(E148,労務比率,'報告書（事業主控）'!#REF!+1,FALSE)),"",VLOOKUP(E148,労務比率,'報告書（事業主控）'!#REF!+1,FALSE))</f>
        <v/>
      </c>
      <c r="I148" s="92" t="e">
        <f>'報告書（事業主控）'!#REF!</f>
        <v>#REF!</v>
      </c>
      <c r="J148" s="92" t="e">
        <f>'報告書（事業主控）'!#REF!</f>
        <v>#REF!</v>
      </c>
      <c r="K148" s="92" t="e">
        <f>'報告書（事業主控）'!#REF!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'報告書（事業主控）'!#REF!</f>
        <v>#REF!</v>
      </c>
      <c r="E149" s="92" t="e">
        <f>'報告書（事業主控）'!#REF!</f>
        <v>#REF!</v>
      </c>
      <c r="F149" s="92" t="e">
        <f>'報告書（事業主控）'!#REF!</f>
        <v>#REF!</v>
      </c>
      <c r="G149" s="92" t="str">
        <f>IF(ISERROR(VLOOKUP(E149,労務比率,'報告書（事業主控）'!#REF!,FALSE)),"",VLOOKUP(E149,労務比率,'報告書（事業主控）'!#REF!,FALSE))</f>
        <v/>
      </c>
      <c r="H149" s="92" t="str">
        <f>IF(ISERROR(VLOOKUP(E149,労務比率,'報告書（事業主控）'!#REF!+1,FALSE)),"",VLOOKUP(E149,労務比率,'報告書（事業主控）'!#REF!+1,FALSE))</f>
        <v/>
      </c>
      <c r="I149" s="92" t="e">
        <f>'報告書（事業主控）'!#REF!</f>
        <v>#REF!</v>
      </c>
      <c r="J149" s="92" t="e">
        <f>'報告書（事業主控）'!#REF!</f>
        <v>#REF!</v>
      </c>
      <c r="K149" s="92" t="e">
        <f>'報告書（事業主控）'!#REF!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'報告書（事業主控）'!#REF!</f>
        <v>#REF!</v>
      </c>
      <c r="E150" s="92" t="e">
        <f>'報告書（事業主控）'!#REF!</f>
        <v>#REF!</v>
      </c>
      <c r="F150" s="92" t="e">
        <f>'報告書（事業主控）'!#REF!</f>
        <v>#REF!</v>
      </c>
      <c r="G150" s="92" t="str">
        <f>IF(ISERROR(VLOOKUP(E150,労務比率,'報告書（事業主控）'!#REF!,FALSE)),"",VLOOKUP(E150,労務比率,'報告書（事業主控）'!#REF!,FALSE))</f>
        <v/>
      </c>
      <c r="H150" s="92" t="str">
        <f>IF(ISERROR(VLOOKUP(E150,労務比率,'報告書（事業主控）'!#REF!+1,FALSE)),"",VLOOKUP(E150,労務比率,'報告書（事業主控）'!#REF!+1,FALSE))</f>
        <v/>
      </c>
      <c r="I150" s="92" t="e">
        <f>'報告書（事業主控）'!#REF!</f>
        <v>#REF!</v>
      </c>
      <c r="J150" s="92" t="e">
        <f>'報告書（事業主控）'!#REF!</f>
        <v>#REF!</v>
      </c>
      <c r="K150" s="92" t="e">
        <f>'報告書（事業主控）'!#REF!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'報告書（事業主控）'!#REF!</f>
        <v>#REF!</v>
      </c>
      <c r="E151" s="92" t="e">
        <f>'報告書（事業主控）'!#REF!</f>
        <v>#REF!</v>
      </c>
      <c r="F151" s="92" t="e">
        <f>'報告書（事業主控）'!#REF!</f>
        <v>#REF!</v>
      </c>
      <c r="G151" s="92" t="str">
        <f>IF(ISERROR(VLOOKUP(E151,労務比率,'報告書（事業主控）'!#REF!,FALSE)),"",VLOOKUP(E151,労務比率,'報告書（事業主控）'!#REF!,FALSE))</f>
        <v/>
      </c>
      <c r="H151" s="92" t="str">
        <f>IF(ISERROR(VLOOKUP(E151,労務比率,'報告書（事業主控）'!#REF!+1,FALSE)),"",VLOOKUP(E151,労務比率,'報告書（事業主控）'!#REF!+1,FALSE))</f>
        <v/>
      </c>
      <c r="I151" s="92" t="e">
        <f>'報告書（事業主控）'!#REF!</f>
        <v>#REF!</v>
      </c>
      <c r="J151" s="92" t="e">
        <f>'報告書（事業主控）'!#REF!</f>
        <v>#REF!</v>
      </c>
      <c r="K151" s="92" t="e">
        <f>'報告書（事業主控）'!#REF!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'報告書（事業主控）'!#REF!</f>
        <v>#REF!</v>
      </c>
      <c r="E152" s="92" t="e">
        <f>'報告書（事業主控）'!#REF!</f>
        <v>#REF!</v>
      </c>
      <c r="F152" s="92" t="e">
        <f>'報告書（事業主控）'!#REF!</f>
        <v>#REF!</v>
      </c>
      <c r="G152" s="92" t="str">
        <f>IF(ISERROR(VLOOKUP(E152,労務比率,'報告書（事業主控）'!#REF!,FALSE)),"",VLOOKUP(E152,労務比率,'報告書（事業主控）'!#REF!,FALSE))</f>
        <v/>
      </c>
      <c r="H152" s="92" t="str">
        <f>IF(ISERROR(VLOOKUP(E152,労務比率,'報告書（事業主控）'!#REF!+1,FALSE)),"",VLOOKUP(E152,労務比率,'報告書（事業主控）'!#REF!+1,FALSE))</f>
        <v/>
      </c>
      <c r="I152" s="92" t="e">
        <f>'報告書（事業主控）'!#REF!</f>
        <v>#REF!</v>
      </c>
      <c r="J152" s="92" t="e">
        <f>'報告書（事業主控）'!#REF!</f>
        <v>#REF!</v>
      </c>
      <c r="K152" s="92" t="e">
        <f>'報告書（事業主控）'!#REF!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'報告書（事業主控）'!#REF!</f>
        <v>#REF!</v>
      </c>
      <c r="E153" s="92" t="e">
        <f>'報告書（事業主控）'!#REF!</f>
        <v>#REF!</v>
      </c>
      <c r="F153" s="92" t="e">
        <f>'報告書（事業主控）'!#REF!</f>
        <v>#REF!</v>
      </c>
      <c r="G153" s="92" t="str">
        <f>IF(ISERROR(VLOOKUP(E153,労務比率,'報告書（事業主控）'!#REF!,FALSE)),"",VLOOKUP(E153,労務比率,'報告書（事業主控）'!#REF!,FALSE))</f>
        <v/>
      </c>
      <c r="H153" s="92" t="str">
        <f>IF(ISERROR(VLOOKUP(E153,労務比率,'報告書（事業主控）'!#REF!+1,FALSE)),"",VLOOKUP(E153,労務比率,'報告書（事業主控）'!#REF!+1,FALSE))</f>
        <v/>
      </c>
      <c r="I153" s="92" t="e">
        <f>'報告書（事業主控）'!#REF!</f>
        <v>#REF!</v>
      </c>
      <c r="J153" s="92" t="e">
        <f>'報告書（事業主控）'!#REF!</f>
        <v>#REF!</v>
      </c>
      <c r="K153" s="92" t="e">
        <f>'報告書（事業主控）'!#REF!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'報告書（事業主控）'!#REF!</f>
        <v>#REF!</v>
      </c>
      <c r="E154" s="92" t="e">
        <f>'報告書（事業主控）'!#REF!</f>
        <v>#REF!</v>
      </c>
      <c r="F154" s="92" t="e">
        <f>'報告書（事業主控）'!#REF!</f>
        <v>#REF!</v>
      </c>
      <c r="G154" s="92" t="str">
        <f>IF(ISERROR(VLOOKUP(E154,労務比率,'報告書（事業主控）'!#REF!,FALSE)),"",VLOOKUP(E154,労務比率,'報告書（事業主控）'!#REF!,FALSE))</f>
        <v/>
      </c>
      <c r="H154" s="92" t="str">
        <f>IF(ISERROR(VLOOKUP(E154,労務比率,'報告書（事業主控）'!#REF!+1,FALSE)),"",VLOOKUP(E154,労務比率,'報告書（事業主控）'!#REF!+1,FALSE))</f>
        <v/>
      </c>
      <c r="I154" s="92" t="e">
        <f>'報告書（事業主控）'!#REF!</f>
        <v>#REF!</v>
      </c>
      <c r="J154" s="92" t="e">
        <f>'報告書（事業主控）'!#REF!</f>
        <v>#REF!</v>
      </c>
      <c r="K154" s="92" t="e">
        <f>'報告書（事業主控）'!#REF!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'報告書（事業主控）'!#REF!</f>
        <v>#REF!</v>
      </c>
      <c r="E155" s="92" t="e">
        <f>'報告書（事業主控）'!#REF!</f>
        <v>#REF!</v>
      </c>
      <c r="F155" s="92" t="e">
        <f>'報告書（事業主控）'!#REF!</f>
        <v>#REF!</v>
      </c>
      <c r="G155" s="92" t="str">
        <f>IF(ISERROR(VLOOKUP(E155,労務比率,'報告書（事業主控）'!#REF!,FALSE)),"",VLOOKUP(E155,労務比率,'報告書（事業主控）'!#REF!,FALSE))</f>
        <v/>
      </c>
      <c r="H155" s="92" t="str">
        <f>IF(ISERROR(VLOOKUP(E155,労務比率,'報告書（事業主控）'!#REF!+1,FALSE)),"",VLOOKUP(E155,労務比率,'報告書（事業主控）'!#REF!+1,FALSE))</f>
        <v/>
      </c>
      <c r="I155" s="92" t="e">
        <f>'報告書（事業主控）'!#REF!</f>
        <v>#REF!</v>
      </c>
      <c r="J155" s="92" t="e">
        <f>'報告書（事業主控）'!#REF!</f>
        <v>#REF!</v>
      </c>
      <c r="K155" s="92" t="e">
        <f>'報告書（事業主控）'!#REF!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'報告書（事業主控）'!#REF!</f>
        <v>#REF!</v>
      </c>
      <c r="E156" s="92" t="e">
        <f>'報告書（事業主控）'!#REF!</f>
        <v>#REF!</v>
      </c>
      <c r="F156" s="92" t="e">
        <f>'報告書（事業主控）'!#REF!</f>
        <v>#REF!</v>
      </c>
      <c r="G156" s="92" t="str">
        <f>IF(ISERROR(VLOOKUP(E156,労務比率,'報告書（事業主控）'!#REF!,FALSE)),"",VLOOKUP(E156,労務比率,'報告書（事業主控）'!#REF!,FALSE))</f>
        <v/>
      </c>
      <c r="H156" s="92" t="str">
        <f>IF(ISERROR(VLOOKUP(E156,労務比率,'報告書（事業主控）'!#REF!+1,FALSE)),"",VLOOKUP(E156,労務比率,'報告書（事業主控）'!#REF!+1,FALSE))</f>
        <v/>
      </c>
      <c r="I156" s="92" t="e">
        <f>'報告書（事業主控）'!#REF!</f>
        <v>#REF!</v>
      </c>
      <c r="J156" s="92" t="e">
        <f>'報告書（事業主控）'!#REF!</f>
        <v>#REF!</v>
      </c>
      <c r="K156" s="92" t="e">
        <f>'報告書（事業主控）'!#REF!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'報告書（事業主控）'!#REF!</f>
        <v>#REF!</v>
      </c>
      <c r="E157" s="92" t="e">
        <f>'報告書（事業主控）'!#REF!</f>
        <v>#REF!</v>
      </c>
      <c r="F157" s="92" t="e">
        <f>'報告書（事業主控）'!#REF!</f>
        <v>#REF!</v>
      </c>
      <c r="G157" s="92" t="str">
        <f>IF(ISERROR(VLOOKUP(E157,労務比率,'報告書（事業主控）'!#REF!,FALSE)),"",VLOOKUP(E157,労務比率,'報告書（事業主控）'!#REF!,FALSE))</f>
        <v/>
      </c>
      <c r="H157" s="92" t="str">
        <f>IF(ISERROR(VLOOKUP(E157,労務比率,'報告書（事業主控）'!#REF!+1,FALSE)),"",VLOOKUP(E157,労務比率,'報告書（事業主控）'!#REF!+1,FALSE))</f>
        <v/>
      </c>
      <c r="I157" s="92" t="e">
        <f>'報告書（事業主控）'!#REF!</f>
        <v>#REF!</v>
      </c>
      <c r="J157" s="92" t="e">
        <f>'報告書（事業主控）'!#REF!</f>
        <v>#REF!</v>
      </c>
      <c r="K157" s="92" t="e">
        <f>'報告書（事業主控）'!#REF!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'報告書（事業主控）'!#REF!</f>
        <v>#REF!</v>
      </c>
      <c r="E158" s="92" t="e">
        <f>'報告書（事業主控）'!#REF!</f>
        <v>#REF!</v>
      </c>
      <c r="F158" s="92" t="e">
        <f>'報告書（事業主控）'!#REF!</f>
        <v>#REF!</v>
      </c>
      <c r="G158" s="92" t="str">
        <f>IF(ISERROR(VLOOKUP(E158,労務比率,'報告書（事業主控）'!#REF!,FALSE)),"",VLOOKUP(E158,労務比率,'報告書（事業主控）'!#REF!,FALSE))</f>
        <v/>
      </c>
      <c r="H158" s="92" t="str">
        <f>IF(ISERROR(VLOOKUP(E158,労務比率,'報告書（事業主控）'!#REF!+1,FALSE)),"",VLOOKUP(E158,労務比率,'報告書（事業主控）'!#REF!+1,FALSE))</f>
        <v/>
      </c>
      <c r="I158" s="92" t="e">
        <f>'報告書（事業主控）'!#REF!</f>
        <v>#REF!</v>
      </c>
      <c r="J158" s="92" t="e">
        <f>'報告書（事業主控）'!#REF!</f>
        <v>#REF!</v>
      </c>
      <c r="K158" s="92" t="e">
        <f>'報告書（事業主控）'!#REF!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'報告書（事業主控）'!#REF!</f>
        <v>#REF!</v>
      </c>
      <c r="E159" s="92" t="e">
        <f>'報告書（事業主控）'!#REF!</f>
        <v>#REF!</v>
      </c>
      <c r="F159" s="92" t="e">
        <f>'報告書（事業主控）'!#REF!</f>
        <v>#REF!</v>
      </c>
      <c r="G159" s="92" t="str">
        <f>IF(ISERROR(VLOOKUP(E159,労務比率,'報告書（事業主控）'!#REF!,FALSE)),"",VLOOKUP(E159,労務比率,'報告書（事業主控）'!#REF!,FALSE))</f>
        <v/>
      </c>
      <c r="H159" s="92" t="str">
        <f>IF(ISERROR(VLOOKUP(E159,労務比率,'報告書（事業主控）'!#REF!+1,FALSE)),"",VLOOKUP(E159,労務比率,'報告書（事業主控）'!#REF!+1,FALSE))</f>
        <v/>
      </c>
      <c r="I159" s="92" t="e">
        <f>'報告書（事業主控）'!#REF!</f>
        <v>#REF!</v>
      </c>
      <c r="J159" s="92" t="e">
        <f>'報告書（事業主控）'!#REF!</f>
        <v>#REF!</v>
      </c>
      <c r="K159" s="92" t="e">
        <f>'報告書（事業主控）'!#REF!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'報告書（事業主控）'!#REF!</f>
        <v>#REF!</v>
      </c>
      <c r="E160" s="92" t="e">
        <f>'報告書（事業主控）'!#REF!</f>
        <v>#REF!</v>
      </c>
      <c r="F160" s="92" t="e">
        <f>'報告書（事業主控）'!#REF!</f>
        <v>#REF!</v>
      </c>
      <c r="G160" s="92" t="str">
        <f>IF(ISERROR(VLOOKUP(E160,労務比率,'報告書（事業主控）'!#REF!,FALSE)),"",VLOOKUP(E160,労務比率,'報告書（事業主控）'!#REF!,FALSE))</f>
        <v/>
      </c>
      <c r="H160" s="92" t="str">
        <f>IF(ISERROR(VLOOKUP(E160,労務比率,'報告書（事業主控）'!#REF!+1,FALSE)),"",VLOOKUP(E160,労務比率,'報告書（事業主控）'!#REF!+1,FALSE))</f>
        <v/>
      </c>
      <c r="I160" s="92" t="e">
        <f>'報告書（事業主控）'!#REF!</f>
        <v>#REF!</v>
      </c>
      <c r="J160" s="92" t="e">
        <f>'報告書（事業主控）'!#REF!</f>
        <v>#REF!</v>
      </c>
      <c r="K160" s="92" t="e">
        <f>'報告書（事業主控）'!#REF!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'報告書（事業主控）'!#REF!</f>
        <v>#REF!</v>
      </c>
      <c r="E161" s="92" t="e">
        <f>'報告書（事業主控）'!#REF!</f>
        <v>#REF!</v>
      </c>
      <c r="F161" s="92" t="e">
        <f>'報告書（事業主控）'!#REF!</f>
        <v>#REF!</v>
      </c>
      <c r="G161" s="92" t="str">
        <f>IF(ISERROR(VLOOKUP(E161,労務比率,'報告書（事業主控）'!#REF!,FALSE)),"",VLOOKUP(E161,労務比率,'報告書（事業主控）'!#REF!,FALSE))</f>
        <v/>
      </c>
      <c r="H161" s="92" t="str">
        <f>IF(ISERROR(VLOOKUP(E161,労務比率,'報告書（事業主控）'!#REF!+1,FALSE)),"",VLOOKUP(E161,労務比率,'報告書（事業主控）'!#REF!+1,FALSE))</f>
        <v/>
      </c>
      <c r="I161" s="92" t="e">
        <f>'報告書（事業主控）'!#REF!</f>
        <v>#REF!</v>
      </c>
      <c r="J161" s="92" t="e">
        <f>'報告書（事業主控）'!#REF!</f>
        <v>#REF!</v>
      </c>
      <c r="K161" s="92" t="e">
        <f>'報告書（事業主控）'!#REF!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'報告書（事業主控）'!#REF!</f>
        <v>#REF!</v>
      </c>
      <c r="E162" s="92" t="e">
        <f>'報告書（事業主控）'!#REF!</f>
        <v>#REF!</v>
      </c>
      <c r="F162" s="92" t="e">
        <f>'報告書（事業主控）'!#REF!</f>
        <v>#REF!</v>
      </c>
      <c r="G162" s="92" t="str">
        <f>IF(ISERROR(VLOOKUP(E162,労務比率,'報告書（事業主控）'!#REF!,FALSE)),"",VLOOKUP(E162,労務比率,'報告書（事業主控）'!#REF!,FALSE))</f>
        <v/>
      </c>
      <c r="H162" s="92" t="str">
        <f>IF(ISERROR(VLOOKUP(E162,労務比率,'報告書（事業主控）'!#REF!+1,FALSE)),"",VLOOKUP(E162,労務比率,'報告書（事業主控）'!#REF!+1,FALSE))</f>
        <v/>
      </c>
      <c r="I162" s="92" t="e">
        <f>'報告書（事業主控）'!#REF!</f>
        <v>#REF!</v>
      </c>
      <c r="J162" s="92" t="e">
        <f>'報告書（事業主控）'!#REF!</f>
        <v>#REF!</v>
      </c>
      <c r="K162" s="92" t="e">
        <f>'報告書（事業主控）'!#REF!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'報告書（事業主控）'!#REF!</f>
        <v>#REF!</v>
      </c>
      <c r="E163" s="92" t="e">
        <f>'報告書（事業主控）'!#REF!</f>
        <v>#REF!</v>
      </c>
      <c r="F163" s="92" t="e">
        <f>'報告書（事業主控）'!#REF!</f>
        <v>#REF!</v>
      </c>
      <c r="G163" s="92" t="str">
        <f>IF(ISERROR(VLOOKUP(E163,労務比率,'報告書（事業主控）'!#REF!,FALSE)),"",VLOOKUP(E163,労務比率,'報告書（事業主控）'!#REF!,FALSE))</f>
        <v/>
      </c>
      <c r="H163" s="92" t="str">
        <f>IF(ISERROR(VLOOKUP(E163,労務比率,'報告書（事業主控）'!#REF!+1,FALSE)),"",VLOOKUP(E163,労務比率,'報告書（事業主控）'!#REF!+1,FALSE))</f>
        <v/>
      </c>
      <c r="I163" s="92" t="e">
        <f>'報告書（事業主控）'!#REF!</f>
        <v>#REF!</v>
      </c>
      <c r="J163" s="92" t="e">
        <f>'報告書（事業主控）'!#REF!</f>
        <v>#REF!</v>
      </c>
      <c r="K163" s="92" t="e">
        <f>'報告書（事業主控）'!#REF!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'報告書（事業主控）'!#REF!</f>
        <v>#REF!</v>
      </c>
      <c r="E164" s="92" t="e">
        <f>'報告書（事業主控）'!#REF!</f>
        <v>#REF!</v>
      </c>
      <c r="F164" s="92" t="e">
        <f>'報告書（事業主控）'!#REF!</f>
        <v>#REF!</v>
      </c>
      <c r="G164" s="92" t="str">
        <f>IF(ISERROR(VLOOKUP(E164,労務比率,'報告書（事業主控）'!#REF!,FALSE)),"",VLOOKUP(E164,労務比率,'報告書（事業主控）'!#REF!,FALSE))</f>
        <v/>
      </c>
      <c r="H164" s="92" t="str">
        <f>IF(ISERROR(VLOOKUP(E164,労務比率,'報告書（事業主控）'!#REF!+1,FALSE)),"",VLOOKUP(E164,労務比率,'報告書（事業主控）'!#REF!+1,FALSE))</f>
        <v/>
      </c>
      <c r="I164" s="92" t="e">
        <f>'報告書（事業主控）'!#REF!</f>
        <v>#REF!</v>
      </c>
      <c r="J164" s="92" t="e">
        <f>'報告書（事業主控）'!#REF!</f>
        <v>#REF!</v>
      </c>
      <c r="K164" s="92" t="e">
        <f>'報告書（事業主控）'!#REF!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'報告書（事業主控）'!#REF!</f>
        <v>#REF!</v>
      </c>
      <c r="E165" s="92" t="e">
        <f>'報告書（事業主控）'!#REF!</f>
        <v>#REF!</v>
      </c>
      <c r="F165" s="92" t="e">
        <f>'報告書（事業主控）'!#REF!</f>
        <v>#REF!</v>
      </c>
      <c r="G165" s="92" t="str">
        <f>IF(ISERROR(VLOOKUP(E165,労務比率,'報告書（事業主控）'!#REF!,FALSE)),"",VLOOKUP(E165,労務比率,'報告書（事業主控）'!#REF!,FALSE))</f>
        <v/>
      </c>
      <c r="H165" s="92" t="str">
        <f>IF(ISERROR(VLOOKUP(E165,労務比率,'報告書（事業主控）'!#REF!+1,FALSE)),"",VLOOKUP(E165,労務比率,'報告書（事業主控）'!#REF!+1,FALSE))</f>
        <v/>
      </c>
      <c r="I165" s="92" t="e">
        <f>'報告書（事業主控）'!#REF!</f>
        <v>#REF!</v>
      </c>
      <c r="J165" s="92" t="e">
        <f>'報告書（事業主控）'!#REF!</f>
        <v>#REF!</v>
      </c>
      <c r="K165" s="92" t="e">
        <f>'報告書（事業主控）'!#REF!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'報告書（事業主控）'!#REF!</f>
        <v>#REF!</v>
      </c>
      <c r="E166" s="92" t="e">
        <f>'報告書（事業主控）'!#REF!</f>
        <v>#REF!</v>
      </c>
      <c r="F166" s="92" t="e">
        <f>'報告書（事業主控）'!#REF!</f>
        <v>#REF!</v>
      </c>
      <c r="G166" s="92" t="str">
        <f>IF(ISERROR(VLOOKUP(E166,労務比率,'報告書（事業主控）'!#REF!,FALSE)),"",VLOOKUP(E166,労務比率,'報告書（事業主控）'!#REF!,FALSE))</f>
        <v/>
      </c>
      <c r="H166" s="92" t="str">
        <f>IF(ISERROR(VLOOKUP(E166,労務比率,'報告書（事業主控）'!#REF!+1,FALSE)),"",VLOOKUP(E166,労務比率,'報告書（事業主控）'!#REF!+1,FALSE))</f>
        <v/>
      </c>
      <c r="I166" s="92" t="e">
        <f>'報告書（事業主控）'!#REF!</f>
        <v>#REF!</v>
      </c>
      <c r="J166" s="92" t="e">
        <f>'報告書（事業主控）'!#REF!</f>
        <v>#REF!</v>
      </c>
      <c r="K166" s="92" t="e">
        <f>'報告書（事業主控）'!#REF!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'報告書（事業主控）'!#REF!</f>
        <v>#REF!</v>
      </c>
      <c r="E167" s="92" t="e">
        <f>'報告書（事業主控）'!#REF!</f>
        <v>#REF!</v>
      </c>
      <c r="F167" s="92" t="e">
        <f>'報告書（事業主控）'!#REF!</f>
        <v>#REF!</v>
      </c>
      <c r="G167" s="92" t="str">
        <f>IF(ISERROR(VLOOKUP(E167,労務比率,'報告書（事業主控）'!#REF!,FALSE)),"",VLOOKUP(E167,労務比率,'報告書（事業主控）'!#REF!,FALSE))</f>
        <v/>
      </c>
      <c r="H167" s="92" t="str">
        <f>IF(ISERROR(VLOOKUP(E167,労務比率,'報告書（事業主控）'!#REF!+1,FALSE)),"",VLOOKUP(E167,労務比率,'報告書（事業主控）'!#REF!+1,FALSE))</f>
        <v/>
      </c>
      <c r="I167" s="92" t="e">
        <f>'報告書（事業主控）'!#REF!</f>
        <v>#REF!</v>
      </c>
      <c r="J167" s="92" t="e">
        <f>'報告書（事業主控）'!#REF!</f>
        <v>#REF!</v>
      </c>
      <c r="K167" s="92" t="e">
        <f>'報告書（事業主控）'!#REF!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'報告書（事業主控）'!#REF!</f>
        <v>#REF!</v>
      </c>
      <c r="E168" s="92" t="e">
        <f>'報告書（事業主控）'!#REF!</f>
        <v>#REF!</v>
      </c>
      <c r="F168" s="92" t="e">
        <f>'報告書（事業主控）'!#REF!</f>
        <v>#REF!</v>
      </c>
      <c r="G168" s="92" t="str">
        <f>IF(ISERROR(VLOOKUP(E168,労務比率,'報告書（事業主控）'!#REF!,FALSE)),"",VLOOKUP(E168,労務比率,'報告書（事業主控）'!#REF!,FALSE))</f>
        <v/>
      </c>
      <c r="H168" s="92" t="str">
        <f>IF(ISERROR(VLOOKUP(E168,労務比率,'報告書（事業主控）'!#REF!+1,FALSE)),"",VLOOKUP(E168,労務比率,'報告書（事業主控）'!#REF!+1,FALSE))</f>
        <v/>
      </c>
      <c r="I168" s="92" t="e">
        <f>'報告書（事業主控）'!#REF!</f>
        <v>#REF!</v>
      </c>
      <c r="J168" s="92" t="e">
        <f>'報告書（事業主控）'!#REF!</f>
        <v>#REF!</v>
      </c>
      <c r="K168" s="92" t="e">
        <f>'報告書（事業主控）'!#REF!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'報告書（事業主控）'!#REF!</f>
        <v>#REF!</v>
      </c>
      <c r="E169" s="92" t="e">
        <f>'報告書（事業主控）'!#REF!</f>
        <v>#REF!</v>
      </c>
      <c r="F169" s="92" t="e">
        <f>'報告書（事業主控）'!#REF!</f>
        <v>#REF!</v>
      </c>
      <c r="G169" s="92" t="str">
        <f>IF(ISERROR(VLOOKUP(E169,労務比率,'報告書（事業主控）'!#REF!,FALSE)),"",VLOOKUP(E169,労務比率,'報告書（事業主控）'!#REF!,FALSE))</f>
        <v/>
      </c>
      <c r="H169" s="92" t="str">
        <f>IF(ISERROR(VLOOKUP(E169,労務比率,'報告書（事業主控）'!#REF!+1,FALSE)),"",VLOOKUP(E169,労務比率,'報告書（事業主控）'!#REF!+1,FALSE))</f>
        <v/>
      </c>
      <c r="I169" s="92" t="e">
        <f>'報告書（事業主控）'!#REF!</f>
        <v>#REF!</v>
      </c>
      <c r="J169" s="92" t="e">
        <f>'報告書（事業主控）'!#REF!</f>
        <v>#REF!</v>
      </c>
      <c r="K169" s="92" t="e">
        <f>'報告書（事業主控）'!#REF!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'報告書（事業主控）'!#REF!</f>
        <v>#REF!</v>
      </c>
      <c r="E170" s="92" t="e">
        <f>'報告書（事業主控）'!#REF!</f>
        <v>#REF!</v>
      </c>
      <c r="F170" s="92" t="e">
        <f>'報告書（事業主控）'!#REF!</f>
        <v>#REF!</v>
      </c>
      <c r="G170" s="92" t="str">
        <f>IF(ISERROR(VLOOKUP(E170,労務比率,'報告書（事業主控）'!#REF!,FALSE)),"",VLOOKUP(E170,労務比率,'報告書（事業主控）'!#REF!,FALSE))</f>
        <v/>
      </c>
      <c r="H170" s="92" t="str">
        <f>IF(ISERROR(VLOOKUP(E170,労務比率,'報告書（事業主控）'!#REF!+1,FALSE)),"",VLOOKUP(E170,労務比率,'報告書（事業主控）'!#REF!+1,FALSE))</f>
        <v/>
      </c>
      <c r="I170" s="92" t="e">
        <f>'報告書（事業主控）'!#REF!</f>
        <v>#REF!</v>
      </c>
      <c r="J170" s="92" t="e">
        <f>'報告書（事業主控）'!#REF!</f>
        <v>#REF!</v>
      </c>
      <c r="K170" s="92" t="e">
        <f>'報告書（事業主控）'!#REF!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'報告書（事業主控）'!#REF!</f>
        <v>#REF!</v>
      </c>
      <c r="E171" s="92" t="e">
        <f>'報告書（事業主控）'!#REF!</f>
        <v>#REF!</v>
      </c>
      <c r="F171" s="92" t="e">
        <f>'報告書（事業主控）'!#REF!</f>
        <v>#REF!</v>
      </c>
      <c r="G171" s="92" t="str">
        <f>IF(ISERROR(VLOOKUP(E171,労務比率,'報告書（事業主控）'!#REF!,FALSE)),"",VLOOKUP(E171,労務比率,'報告書（事業主控）'!#REF!,FALSE))</f>
        <v/>
      </c>
      <c r="H171" s="92" t="str">
        <f>IF(ISERROR(VLOOKUP(E171,労務比率,'報告書（事業主控）'!#REF!+1,FALSE)),"",VLOOKUP(E171,労務比率,'報告書（事業主控）'!#REF!+1,FALSE))</f>
        <v/>
      </c>
      <c r="I171" s="92" t="e">
        <f>'報告書（事業主控）'!#REF!</f>
        <v>#REF!</v>
      </c>
      <c r="J171" s="92" t="e">
        <f>'報告書（事業主控）'!#REF!</f>
        <v>#REF!</v>
      </c>
      <c r="K171" s="92" t="e">
        <f>'報告書（事業主控）'!#REF!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'報告書（事業主控）'!#REF!</f>
        <v>#REF!</v>
      </c>
      <c r="E172" s="92" t="e">
        <f>'報告書（事業主控）'!#REF!</f>
        <v>#REF!</v>
      </c>
      <c r="F172" s="92" t="e">
        <f>'報告書（事業主控）'!#REF!</f>
        <v>#REF!</v>
      </c>
      <c r="G172" s="92" t="str">
        <f>IF(ISERROR(VLOOKUP(E172,労務比率,'報告書（事業主控）'!#REF!,FALSE)),"",VLOOKUP(E172,労務比率,'報告書（事業主控）'!#REF!,FALSE))</f>
        <v/>
      </c>
      <c r="H172" s="92" t="str">
        <f>IF(ISERROR(VLOOKUP(E172,労務比率,'報告書（事業主控）'!#REF!+1,FALSE)),"",VLOOKUP(E172,労務比率,'報告書（事業主控）'!#REF!+1,FALSE))</f>
        <v/>
      </c>
      <c r="I172" s="92" t="e">
        <f>'報告書（事業主控）'!#REF!</f>
        <v>#REF!</v>
      </c>
      <c r="J172" s="92" t="e">
        <f>'報告書（事業主控）'!#REF!</f>
        <v>#REF!</v>
      </c>
      <c r="K172" s="92" t="e">
        <f>'報告書（事業主控）'!#REF!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'報告書（事業主控）'!#REF!</f>
        <v>#REF!</v>
      </c>
      <c r="E173" s="92" t="e">
        <f>'報告書（事業主控）'!#REF!</f>
        <v>#REF!</v>
      </c>
      <c r="F173" s="92" t="e">
        <f>'報告書（事業主控）'!#REF!</f>
        <v>#REF!</v>
      </c>
      <c r="G173" s="92" t="str">
        <f>IF(ISERROR(VLOOKUP(E173,労務比率,'報告書（事業主控）'!#REF!,FALSE)),"",VLOOKUP(E173,労務比率,'報告書（事業主控）'!#REF!,FALSE))</f>
        <v/>
      </c>
      <c r="H173" s="92" t="str">
        <f>IF(ISERROR(VLOOKUP(E173,労務比率,'報告書（事業主控）'!#REF!+1,FALSE)),"",VLOOKUP(E173,労務比率,'報告書（事業主控）'!#REF!+1,FALSE))</f>
        <v/>
      </c>
      <c r="I173" s="92" t="e">
        <f>'報告書（事業主控）'!#REF!</f>
        <v>#REF!</v>
      </c>
      <c r="J173" s="92" t="e">
        <f>'報告書（事業主控）'!#REF!</f>
        <v>#REF!</v>
      </c>
      <c r="K173" s="92" t="e">
        <f>'報告書（事業主控）'!#REF!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'報告書（事業主控）'!#REF!</f>
        <v>#REF!</v>
      </c>
      <c r="E174" s="92" t="e">
        <f>'報告書（事業主控）'!#REF!</f>
        <v>#REF!</v>
      </c>
      <c r="F174" s="92" t="e">
        <f>'報告書（事業主控）'!#REF!</f>
        <v>#REF!</v>
      </c>
      <c r="G174" s="92" t="str">
        <f>IF(ISERROR(VLOOKUP(E174,労務比率,'報告書（事業主控）'!#REF!,FALSE)),"",VLOOKUP(E174,労務比率,'報告書（事業主控）'!#REF!,FALSE))</f>
        <v/>
      </c>
      <c r="H174" s="92" t="str">
        <f>IF(ISERROR(VLOOKUP(E174,労務比率,'報告書（事業主控）'!#REF!+1,FALSE)),"",VLOOKUP(E174,労務比率,'報告書（事業主控）'!#REF!+1,FALSE))</f>
        <v/>
      </c>
      <c r="I174" s="92" t="e">
        <f>'報告書（事業主控）'!#REF!</f>
        <v>#REF!</v>
      </c>
      <c r="J174" s="92" t="e">
        <f>'報告書（事業主控）'!#REF!</f>
        <v>#REF!</v>
      </c>
      <c r="K174" s="92" t="e">
        <f>'報告書（事業主控）'!#REF!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'報告書（事業主控）'!#REF!</f>
        <v>#REF!</v>
      </c>
      <c r="E175" s="92" t="e">
        <f>'報告書（事業主控）'!#REF!</f>
        <v>#REF!</v>
      </c>
      <c r="F175" s="92" t="e">
        <f>'報告書（事業主控）'!#REF!</f>
        <v>#REF!</v>
      </c>
      <c r="G175" s="92" t="str">
        <f>IF(ISERROR(VLOOKUP(E175,労務比率,'報告書（事業主控）'!#REF!,FALSE)),"",VLOOKUP(E175,労務比率,'報告書（事業主控）'!#REF!,FALSE))</f>
        <v/>
      </c>
      <c r="H175" s="92" t="str">
        <f>IF(ISERROR(VLOOKUP(E175,労務比率,'報告書（事業主控）'!#REF!+1,FALSE)),"",VLOOKUP(E175,労務比率,'報告書（事業主控）'!#REF!+1,FALSE))</f>
        <v/>
      </c>
      <c r="I175" s="92" t="e">
        <f>'報告書（事業主控）'!#REF!</f>
        <v>#REF!</v>
      </c>
      <c r="J175" s="92" t="e">
        <f>'報告書（事業主控）'!#REF!</f>
        <v>#REF!</v>
      </c>
      <c r="K175" s="92" t="e">
        <f>'報告書（事業主控）'!#REF!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'報告書（事業主控）'!#REF!</f>
        <v>#REF!</v>
      </c>
      <c r="E176" s="92" t="e">
        <f>'報告書（事業主控）'!#REF!</f>
        <v>#REF!</v>
      </c>
      <c r="F176" s="92" t="e">
        <f>'報告書（事業主控）'!#REF!</f>
        <v>#REF!</v>
      </c>
      <c r="G176" s="92" t="str">
        <f>IF(ISERROR(VLOOKUP(E176,労務比率,'報告書（事業主控）'!#REF!,FALSE)),"",VLOOKUP(E176,労務比率,'報告書（事業主控）'!#REF!,FALSE))</f>
        <v/>
      </c>
      <c r="H176" s="92" t="str">
        <f>IF(ISERROR(VLOOKUP(E176,労務比率,'報告書（事業主控）'!#REF!+1,FALSE)),"",VLOOKUP(E176,労務比率,'報告書（事業主控）'!#REF!+1,FALSE))</f>
        <v/>
      </c>
      <c r="I176" s="92" t="e">
        <f>'報告書（事業主控）'!#REF!</f>
        <v>#REF!</v>
      </c>
      <c r="J176" s="92" t="e">
        <f>'報告書（事業主控）'!#REF!</f>
        <v>#REF!</v>
      </c>
      <c r="K176" s="92" t="e">
        <f>'報告書（事業主控）'!#REF!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'報告書（事業主控）'!#REF!</f>
        <v>#REF!</v>
      </c>
      <c r="E177" s="92" t="e">
        <f>'報告書（事業主控）'!#REF!</f>
        <v>#REF!</v>
      </c>
      <c r="F177" s="92" t="e">
        <f>'報告書（事業主控）'!#REF!</f>
        <v>#REF!</v>
      </c>
      <c r="G177" s="92" t="str">
        <f>IF(ISERROR(VLOOKUP(E177,労務比率,'報告書（事業主控）'!#REF!,FALSE)),"",VLOOKUP(E177,労務比率,'報告書（事業主控）'!#REF!,FALSE))</f>
        <v/>
      </c>
      <c r="H177" s="92" t="str">
        <f>IF(ISERROR(VLOOKUP(E177,労務比率,'報告書（事業主控）'!#REF!+1,FALSE)),"",VLOOKUP(E177,労務比率,'報告書（事業主控）'!#REF!+1,FALSE))</f>
        <v/>
      </c>
      <c r="I177" s="92" t="e">
        <f>'報告書（事業主控）'!#REF!</f>
        <v>#REF!</v>
      </c>
      <c r="J177" s="92" t="e">
        <f>'報告書（事業主控）'!#REF!</f>
        <v>#REF!</v>
      </c>
      <c r="K177" s="92" t="e">
        <f>'報告書（事業主控）'!#REF!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'報告書（事業主控）'!#REF!</f>
        <v>#REF!</v>
      </c>
      <c r="E178" s="92" t="e">
        <f>'報告書（事業主控）'!#REF!</f>
        <v>#REF!</v>
      </c>
      <c r="F178" s="92" t="e">
        <f>'報告書（事業主控）'!#REF!</f>
        <v>#REF!</v>
      </c>
      <c r="G178" s="92" t="str">
        <f>IF(ISERROR(VLOOKUP(E178,労務比率,'報告書（事業主控）'!#REF!,FALSE)),"",VLOOKUP(E178,労務比率,'報告書（事業主控）'!#REF!,FALSE))</f>
        <v/>
      </c>
      <c r="H178" s="92" t="str">
        <f>IF(ISERROR(VLOOKUP(E178,労務比率,'報告書（事業主控）'!#REF!+1,FALSE)),"",VLOOKUP(E178,労務比率,'報告書（事業主控）'!#REF!+1,FALSE))</f>
        <v/>
      </c>
      <c r="I178" s="92" t="e">
        <f>'報告書（事業主控）'!#REF!</f>
        <v>#REF!</v>
      </c>
      <c r="J178" s="92" t="e">
        <f>'報告書（事業主控）'!#REF!</f>
        <v>#REF!</v>
      </c>
      <c r="K178" s="92" t="e">
        <f>'報告書（事業主控）'!#REF!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'報告書（事業主控）'!#REF!</f>
        <v>#REF!</v>
      </c>
      <c r="E179" s="92" t="e">
        <f>'報告書（事業主控）'!#REF!</f>
        <v>#REF!</v>
      </c>
      <c r="F179" s="92" t="e">
        <f>'報告書（事業主控）'!#REF!</f>
        <v>#REF!</v>
      </c>
      <c r="G179" s="92" t="str">
        <f>IF(ISERROR(VLOOKUP(E179,労務比率,'報告書（事業主控）'!#REF!,FALSE)),"",VLOOKUP(E179,労務比率,'報告書（事業主控）'!#REF!,FALSE))</f>
        <v/>
      </c>
      <c r="H179" s="92" t="str">
        <f>IF(ISERROR(VLOOKUP(E179,労務比率,'報告書（事業主控）'!#REF!+1,FALSE)),"",VLOOKUP(E179,労務比率,'報告書（事業主控）'!#REF!+1,FALSE))</f>
        <v/>
      </c>
      <c r="I179" s="92" t="e">
        <f>'報告書（事業主控）'!#REF!</f>
        <v>#REF!</v>
      </c>
      <c r="J179" s="92" t="e">
        <f>'報告書（事業主控）'!#REF!</f>
        <v>#REF!</v>
      </c>
      <c r="K179" s="92" t="e">
        <f>'報告書（事業主控）'!#REF!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'報告書（事業主控）'!#REF!</f>
        <v>#REF!</v>
      </c>
      <c r="E180" s="92" t="e">
        <f>'報告書（事業主控）'!#REF!</f>
        <v>#REF!</v>
      </c>
      <c r="F180" s="92" t="e">
        <f>'報告書（事業主控）'!#REF!</f>
        <v>#REF!</v>
      </c>
      <c r="G180" s="92" t="str">
        <f>IF(ISERROR(VLOOKUP(E180,労務比率,'報告書（事業主控）'!#REF!,FALSE)),"",VLOOKUP(E180,労務比率,'報告書（事業主控）'!#REF!,FALSE))</f>
        <v/>
      </c>
      <c r="H180" s="92" t="str">
        <f>IF(ISERROR(VLOOKUP(E180,労務比率,'報告書（事業主控）'!#REF!+1,FALSE)),"",VLOOKUP(E180,労務比率,'報告書（事業主控）'!#REF!+1,FALSE))</f>
        <v/>
      </c>
      <c r="I180" s="92" t="e">
        <f>'報告書（事業主控）'!#REF!</f>
        <v>#REF!</v>
      </c>
      <c r="J180" s="92" t="e">
        <f>'報告書（事業主控）'!#REF!</f>
        <v>#REF!</v>
      </c>
      <c r="K180" s="92" t="e">
        <f>'報告書（事業主控）'!#REF!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'報告書（事業主控）'!#REF!</f>
        <v>#REF!</v>
      </c>
      <c r="E181" s="92" t="e">
        <f>'報告書（事業主控）'!#REF!</f>
        <v>#REF!</v>
      </c>
      <c r="F181" s="92" t="e">
        <f>'報告書（事業主控）'!#REF!</f>
        <v>#REF!</v>
      </c>
      <c r="G181" s="92" t="str">
        <f>IF(ISERROR(VLOOKUP(E181,労務比率,'報告書（事業主控）'!#REF!,FALSE)),"",VLOOKUP(E181,労務比率,'報告書（事業主控）'!#REF!,FALSE))</f>
        <v/>
      </c>
      <c r="H181" s="92" t="str">
        <f>IF(ISERROR(VLOOKUP(E181,労務比率,'報告書（事業主控）'!#REF!+1,FALSE)),"",VLOOKUP(E181,労務比率,'報告書（事業主控）'!#REF!+1,FALSE))</f>
        <v/>
      </c>
      <c r="I181" s="92" t="e">
        <f>'報告書（事業主控）'!#REF!</f>
        <v>#REF!</v>
      </c>
      <c r="J181" s="92" t="e">
        <f>'報告書（事業主控）'!#REF!</f>
        <v>#REF!</v>
      </c>
      <c r="K181" s="92" t="e">
        <f>'報告書（事業主控）'!#REF!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'報告書（事業主控）'!#REF!</f>
        <v>#REF!</v>
      </c>
      <c r="E182" s="92" t="e">
        <f>'報告書（事業主控）'!#REF!</f>
        <v>#REF!</v>
      </c>
      <c r="F182" s="92" t="e">
        <f>'報告書（事業主控）'!#REF!</f>
        <v>#REF!</v>
      </c>
      <c r="G182" s="92" t="str">
        <f>IF(ISERROR(VLOOKUP(E182,労務比率,'報告書（事業主控）'!#REF!,FALSE)),"",VLOOKUP(E182,労務比率,'報告書（事業主控）'!#REF!,FALSE))</f>
        <v/>
      </c>
      <c r="H182" s="92" t="str">
        <f>IF(ISERROR(VLOOKUP(E182,労務比率,'報告書（事業主控）'!#REF!+1,FALSE)),"",VLOOKUP(E182,労務比率,'報告書（事業主控）'!#REF!+1,FALSE))</f>
        <v/>
      </c>
      <c r="I182" s="92" t="e">
        <f>'報告書（事業主控）'!#REF!</f>
        <v>#REF!</v>
      </c>
      <c r="J182" s="92" t="e">
        <f>'報告書（事業主控）'!#REF!</f>
        <v>#REF!</v>
      </c>
      <c r="K182" s="92" t="e">
        <f>'報告書（事業主控）'!#REF!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'報告書（事業主控）'!#REF!</f>
        <v>#REF!</v>
      </c>
      <c r="E183" s="92" t="e">
        <f>'報告書（事業主控）'!#REF!</f>
        <v>#REF!</v>
      </c>
      <c r="F183" s="92" t="e">
        <f>'報告書（事業主控）'!#REF!</f>
        <v>#REF!</v>
      </c>
      <c r="G183" s="92" t="str">
        <f>IF(ISERROR(VLOOKUP(E183,労務比率,'報告書（事業主控）'!#REF!,FALSE)),"",VLOOKUP(E183,労務比率,'報告書（事業主控）'!#REF!,FALSE))</f>
        <v/>
      </c>
      <c r="H183" s="92" t="str">
        <f>IF(ISERROR(VLOOKUP(E183,労務比率,'報告書（事業主控）'!#REF!+1,FALSE)),"",VLOOKUP(E183,労務比率,'報告書（事業主控）'!#REF!+1,FALSE))</f>
        <v/>
      </c>
      <c r="I183" s="92" t="e">
        <f>'報告書（事業主控）'!#REF!</f>
        <v>#REF!</v>
      </c>
      <c r="J183" s="92" t="e">
        <f>'報告書（事業主控）'!#REF!</f>
        <v>#REF!</v>
      </c>
      <c r="K183" s="92" t="e">
        <f>'報告書（事業主控）'!#REF!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'報告書（事業主控）'!#REF!</f>
        <v>#REF!</v>
      </c>
      <c r="E184" s="92" t="e">
        <f>'報告書（事業主控）'!#REF!</f>
        <v>#REF!</v>
      </c>
      <c r="F184" s="92" t="e">
        <f>'報告書（事業主控）'!#REF!</f>
        <v>#REF!</v>
      </c>
      <c r="G184" s="92" t="str">
        <f>IF(ISERROR(VLOOKUP(E184,労務比率,'報告書（事業主控）'!#REF!,FALSE)),"",VLOOKUP(E184,労務比率,'報告書（事業主控）'!#REF!,FALSE))</f>
        <v/>
      </c>
      <c r="H184" s="92" t="str">
        <f>IF(ISERROR(VLOOKUP(E184,労務比率,'報告書（事業主控）'!#REF!+1,FALSE)),"",VLOOKUP(E184,労務比率,'報告書（事業主控）'!#REF!+1,FALSE))</f>
        <v/>
      </c>
      <c r="I184" s="92" t="e">
        <f>'報告書（事業主控）'!#REF!</f>
        <v>#REF!</v>
      </c>
      <c r="J184" s="92" t="e">
        <f>'報告書（事業主控）'!#REF!</f>
        <v>#REF!</v>
      </c>
      <c r="K184" s="92" t="e">
        <f>'報告書（事業主控）'!#REF!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'報告書（事業主控）'!#REF!</f>
        <v>#REF!</v>
      </c>
      <c r="E185" s="92" t="e">
        <f>'報告書（事業主控）'!#REF!</f>
        <v>#REF!</v>
      </c>
      <c r="F185" s="92" t="e">
        <f>'報告書（事業主控）'!#REF!</f>
        <v>#REF!</v>
      </c>
      <c r="G185" s="92" t="str">
        <f>IF(ISERROR(VLOOKUP(E185,労務比率,'報告書（事業主控）'!#REF!,FALSE)),"",VLOOKUP(E185,労務比率,'報告書（事業主控）'!#REF!,FALSE))</f>
        <v/>
      </c>
      <c r="H185" s="92" t="str">
        <f>IF(ISERROR(VLOOKUP(E185,労務比率,'報告書（事業主控）'!#REF!+1,FALSE)),"",VLOOKUP(E185,労務比率,'報告書（事業主控）'!#REF!+1,FALSE))</f>
        <v/>
      </c>
      <c r="I185" s="92" t="e">
        <f>'報告書（事業主控）'!#REF!</f>
        <v>#REF!</v>
      </c>
      <c r="J185" s="92" t="e">
        <f>'報告書（事業主控）'!#REF!</f>
        <v>#REF!</v>
      </c>
      <c r="K185" s="92" t="e">
        <f>'報告書（事業主控）'!#REF!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'報告書（事業主控）'!#REF!</f>
        <v>#REF!</v>
      </c>
      <c r="E186" s="92" t="e">
        <f>'報告書（事業主控）'!#REF!</f>
        <v>#REF!</v>
      </c>
      <c r="F186" s="92" t="e">
        <f>'報告書（事業主控）'!#REF!</f>
        <v>#REF!</v>
      </c>
      <c r="G186" s="92" t="str">
        <f>IF(ISERROR(VLOOKUP(E186,労務比率,'報告書（事業主控）'!#REF!,FALSE)),"",VLOOKUP(E186,労務比率,'報告書（事業主控）'!#REF!,FALSE))</f>
        <v/>
      </c>
      <c r="H186" s="92" t="str">
        <f>IF(ISERROR(VLOOKUP(E186,労務比率,'報告書（事業主控）'!#REF!+1,FALSE)),"",VLOOKUP(E186,労務比率,'報告書（事業主控）'!#REF!+1,FALSE))</f>
        <v/>
      </c>
      <c r="I186" s="92" t="e">
        <f>'報告書（事業主控）'!#REF!</f>
        <v>#REF!</v>
      </c>
      <c r="J186" s="92" t="e">
        <f>'報告書（事業主控）'!#REF!</f>
        <v>#REF!</v>
      </c>
      <c r="K186" s="92" t="e">
        <f>'報告書（事業主控）'!#REF!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'報告書（事業主控）'!#REF!</f>
        <v>#REF!</v>
      </c>
      <c r="E187" s="92" t="e">
        <f>'報告書（事業主控）'!#REF!</f>
        <v>#REF!</v>
      </c>
      <c r="F187" s="92" t="e">
        <f>'報告書（事業主控）'!#REF!</f>
        <v>#REF!</v>
      </c>
      <c r="G187" s="92" t="str">
        <f>IF(ISERROR(VLOOKUP(E187,労務比率,'報告書（事業主控）'!#REF!,FALSE)),"",VLOOKUP(E187,労務比率,'報告書（事業主控）'!#REF!,FALSE))</f>
        <v/>
      </c>
      <c r="H187" s="92" t="str">
        <f>IF(ISERROR(VLOOKUP(E187,労務比率,'報告書（事業主控）'!#REF!+1,FALSE)),"",VLOOKUP(E187,労務比率,'報告書（事業主控）'!#REF!+1,FALSE))</f>
        <v/>
      </c>
      <c r="I187" s="92" t="e">
        <f>'報告書（事業主控）'!#REF!</f>
        <v>#REF!</v>
      </c>
      <c r="J187" s="92" t="e">
        <f>'報告書（事業主控）'!#REF!</f>
        <v>#REF!</v>
      </c>
      <c r="K187" s="92" t="e">
        <f>'報告書（事業主控）'!#REF!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'報告書（事業主控）'!#REF!</f>
        <v>#REF!</v>
      </c>
      <c r="E188" s="92" t="e">
        <f>'報告書（事業主控）'!#REF!</f>
        <v>#REF!</v>
      </c>
      <c r="F188" s="92" t="e">
        <f>'報告書（事業主控）'!#REF!</f>
        <v>#REF!</v>
      </c>
      <c r="G188" s="92" t="str">
        <f>IF(ISERROR(VLOOKUP(E188,労務比率,'報告書（事業主控）'!#REF!,FALSE)),"",VLOOKUP(E188,労務比率,'報告書（事業主控）'!#REF!,FALSE))</f>
        <v/>
      </c>
      <c r="H188" s="92" t="str">
        <f>IF(ISERROR(VLOOKUP(E188,労務比率,'報告書（事業主控）'!#REF!+1,FALSE)),"",VLOOKUP(E188,労務比率,'報告書（事業主控）'!#REF!+1,FALSE))</f>
        <v/>
      </c>
      <c r="I188" s="92" t="e">
        <f>'報告書（事業主控）'!#REF!</f>
        <v>#REF!</v>
      </c>
      <c r="J188" s="92" t="e">
        <f>'報告書（事業主控）'!#REF!</f>
        <v>#REF!</v>
      </c>
      <c r="K188" s="92" t="e">
        <f>'報告書（事業主控）'!#REF!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'報告書（事業主控）'!#REF!</f>
        <v>#REF!</v>
      </c>
      <c r="E189" s="92" t="e">
        <f>'報告書（事業主控）'!#REF!</f>
        <v>#REF!</v>
      </c>
      <c r="F189" s="92" t="e">
        <f>'報告書（事業主控）'!#REF!</f>
        <v>#REF!</v>
      </c>
      <c r="G189" s="92" t="str">
        <f>IF(ISERROR(VLOOKUP(E189,労務比率,'報告書（事業主控）'!#REF!,FALSE)),"",VLOOKUP(E189,労務比率,'報告書（事業主控）'!#REF!,FALSE))</f>
        <v/>
      </c>
      <c r="H189" s="92" t="str">
        <f>IF(ISERROR(VLOOKUP(E189,労務比率,'報告書（事業主控）'!#REF!+1,FALSE)),"",VLOOKUP(E189,労務比率,'報告書（事業主控）'!#REF!+1,FALSE))</f>
        <v/>
      </c>
      <c r="I189" s="92" t="e">
        <f>'報告書（事業主控）'!#REF!</f>
        <v>#REF!</v>
      </c>
      <c r="J189" s="92" t="e">
        <f>'報告書（事業主控）'!#REF!</f>
        <v>#REF!</v>
      </c>
      <c r="K189" s="92" t="e">
        <f>'報告書（事業主控）'!#REF!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'報告書（事業主控）'!#REF!</f>
        <v>#REF!</v>
      </c>
      <c r="E190" s="92" t="e">
        <f>'報告書（事業主控）'!#REF!</f>
        <v>#REF!</v>
      </c>
      <c r="F190" s="92" t="e">
        <f>'報告書（事業主控）'!#REF!</f>
        <v>#REF!</v>
      </c>
      <c r="G190" s="92" t="str">
        <f>IF(ISERROR(VLOOKUP(E190,労務比率,'報告書（事業主控）'!#REF!,FALSE)),"",VLOOKUP(E190,労務比率,'報告書（事業主控）'!#REF!,FALSE))</f>
        <v/>
      </c>
      <c r="H190" s="92" t="str">
        <f>IF(ISERROR(VLOOKUP(E190,労務比率,'報告書（事業主控）'!#REF!+1,FALSE)),"",VLOOKUP(E190,労務比率,'報告書（事業主控）'!#REF!+1,FALSE))</f>
        <v/>
      </c>
      <c r="I190" s="92" t="e">
        <f>'報告書（事業主控）'!#REF!</f>
        <v>#REF!</v>
      </c>
      <c r="J190" s="92" t="e">
        <f>'報告書（事業主控）'!#REF!</f>
        <v>#REF!</v>
      </c>
      <c r="K190" s="92" t="e">
        <f>'報告書（事業主控）'!#REF!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'報告書（事業主控）'!#REF!</f>
        <v>#REF!</v>
      </c>
      <c r="E191" s="92" t="e">
        <f>'報告書（事業主控）'!#REF!</f>
        <v>#REF!</v>
      </c>
      <c r="F191" s="92" t="e">
        <f>'報告書（事業主控）'!#REF!</f>
        <v>#REF!</v>
      </c>
      <c r="G191" s="92" t="str">
        <f>IF(ISERROR(VLOOKUP(E191,労務比率,'報告書（事業主控）'!#REF!,FALSE)),"",VLOOKUP(E191,労務比率,'報告書（事業主控）'!#REF!,FALSE))</f>
        <v/>
      </c>
      <c r="H191" s="92" t="str">
        <f>IF(ISERROR(VLOOKUP(E191,労務比率,'報告書（事業主控）'!#REF!+1,FALSE)),"",VLOOKUP(E191,労務比率,'報告書（事業主控）'!#REF!+1,FALSE))</f>
        <v/>
      </c>
      <c r="I191" s="92" t="e">
        <f>'報告書（事業主控）'!#REF!</f>
        <v>#REF!</v>
      </c>
      <c r="J191" s="92" t="e">
        <f>'報告書（事業主控）'!#REF!</f>
        <v>#REF!</v>
      </c>
      <c r="K191" s="92" t="e">
        <f>'報告書（事業主控）'!#REF!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'報告書（事業主控）'!#REF!</f>
        <v>#REF!</v>
      </c>
      <c r="E192" s="92" t="e">
        <f>'報告書（事業主控）'!#REF!</f>
        <v>#REF!</v>
      </c>
      <c r="F192" s="92" t="e">
        <f>'報告書（事業主控）'!#REF!</f>
        <v>#REF!</v>
      </c>
      <c r="G192" s="92" t="str">
        <f>IF(ISERROR(VLOOKUP(E192,労務比率,'報告書（事業主控）'!#REF!,FALSE)),"",VLOOKUP(E192,労務比率,'報告書（事業主控）'!#REF!,FALSE))</f>
        <v/>
      </c>
      <c r="H192" s="92" t="str">
        <f>IF(ISERROR(VLOOKUP(E192,労務比率,'報告書（事業主控）'!#REF!+1,FALSE)),"",VLOOKUP(E192,労務比率,'報告書（事業主控）'!#REF!+1,FALSE))</f>
        <v/>
      </c>
      <c r="I192" s="92" t="e">
        <f>'報告書（事業主控）'!#REF!</f>
        <v>#REF!</v>
      </c>
      <c r="J192" s="92" t="e">
        <f>'報告書（事業主控）'!#REF!</f>
        <v>#REF!</v>
      </c>
      <c r="K192" s="92" t="e">
        <f>'報告書（事業主控）'!#REF!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'報告書（事業主控）'!#REF!</f>
        <v>#REF!</v>
      </c>
      <c r="E193" s="92" t="e">
        <f>'報告書（事業主控）'!#REF!</f>
        <v>#REF!</v>
      </c>
      <c r="F193" s="92" t="e">
        <f>'報告書（事業主控）'!#REF!</f>
        <v>#REF!</v>
      </c>
      <c r="G193" s="92" t="str">
        <f>IF(ISERROR(VLOOKUP(E193,労務比率,'報告書（事業主控）'!#REF!,FALSE)),"",VLOOKUP(E193,労務比率,'報告書（事業主控）'!#REF!,FALSE))</f>
        <v/>
      </c>
      <c r="H193" s="92" t="str">
        <f>IF(ISERROR(VLOOKUP(E193,労務比率,'報告書（事業主控）'!#REF!+1,FALSE)),"",VLOOKUP(E193,労務比率,'報告書（事業主控）'!#REF!+1,FALSE))</f>
        <v/>
      </c>
      <c r="I193" s="92" t="e">
        <f>'報告書（事業主控）'!#REF!</f>
        <v>#REF!</v>
      </c>
      <c r="J193" s="92" t="e">
        <f>'報告書（事業主控）'!#REF!</f>
        <v>#REF!</v>
      </c>
      <c r="K193" s="92" t="e">
        <f>'報告書（事業主控）'!#REF!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'報告書（事業主控）'!#REF!</f>
        <v>#REF!</v>
      </c>
      <c r="E194" s="92" t="e">
        <f>'報告書（事業主控）'!#REF!</f>
        <v>#REF!</v>
      </c>
      <c r="F194" s="92" t="e">
        <f>'報告書（事業主控）'!#REF!</f>
        <v>#REF!</v>
      </c>
      <c r="G194" s="92" t="str">
        <f>IF(ISERROR(VLOOKUP(E194,労務比率,'報告書（事業主控）'!#REF!,FALSE)),"",VLOOKUP(E194,労務比率,'報告書（事業主控）'!#REF!,FALSE))</f>
        <v/>
      </c>
      <c r="H194" s="92" t="str">
        <f>IF(ISERROR(VLOOKUP(E194,労務比率,'報告書（事業主控）'!#REF!+1,FALSE)),"",VLOOKUP(E194,労務比率,'報告書（事業主控）'!#REF!+1,FALSE))</f>
        <v/>
      </c>
      <c r="I194" s="92" t="e">
        <f>'報告書（事業主控）'!#REF!</f>
        <v>#REF!</v>
      </c>
      <c r="J194" s="92" t="e">
        <f>'報告書（事業主控）'!#REF!</f>
        <v>#REF!</v>
      </c>
      <c r="K194" s="92" t="e">
        <f>'報告書（事業主控）'!#REF!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'報告書（事業主控）'!#REF!</f>
        <v>#REF!</v>
      </c>
      <c r="E195" s="92" t="e">
        <f>'報告書（事業主控）'!#REF!</f>
        <v>#REF!</v>
      </c>
      <c r="F195" s="92" t="e">
        <f>'報告書（事業主控）'!#REF!</f>
        <v>#REF!</v>
      </c>
      <c r="G195" s="92" t="str">
        <f>IF(ISERROR(VLOOKUP(E195,労務比率,'報告書（事業主控）'!#REF!,FALSE)),"",VLOOKUP(E195,労務比率,'報告書（事業主控）'!#REF!,FALSE))</f>
        <v/>
      </c>
      <c r="H195" s="92" t="str">
        <f>IF(ISERROR(VLOOKUP(E195,労務比率,'報告書（事業主控）'!#REF!+1,FALSE)),"",VLOOKUP(E195,労務比率,'報告書（事業主控）'!#REF!+1,FALSE))</f>
        <v/>
      </c>
      <c r="I195" s="92" t="e">
        <f>'報告書（事業主控）'!#REF!</f>
        <v>#REF!</v>
      </c>
      <c r="J195" s="92" t="e">
        <f>'報告書（事業主控）'!#REF!</f>
        <v>#REF!</v>
      </c>
      <c r="K195" s="92" t="e">
        <f>'報告書（事業主控）'!#REF!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'報告書（事業主控）'!#REF!</f>
        <v>#REF!</v>
      </c>
      <c r="E196" s="92" t="e">
        <f>'報告書（事業主控）'!#REF!</f>
        <v>#REF!</v>
      </c>
      <c r="F196" s="92" t="e">
        <f>'報告書（事業主控）'!#REF!</f>
        <v>#REF!</v>
      </c>
      <c r="G196" s="92" t="str">
        <f>IF(ISERROR(VLOOKUP(E196,労務比率,'報告書（事業主控）'!#REF!,FALSE)),"",VLOOKUP(E196,労務比率,'報告書（事業主控）'!#REF!,FALSE))</f>
        <v/>
      </c>
      <c r="H196" s="92" t="str">
        <f>IF(ISERROR(VLOOKUP(E196,労務比率,'報告書（事業主控）'!#REF!+1,FALSE)),"",VLOOKUP(E196,労務比率,'報告書（事業主控）'!#REF!+1,FALSE))</f>
        <v/>
      </c>
      <c r="I196" s="92" t="e">
        <f>'報告書（事業主控）'!#REF!</f>
        <v>#REF!</v>
      </c>
      <c r="J196" s="92" t="e">
        <f>'報告書（事業主控）'!#REF!</f>
        <v>#REF!</v>
      </c>
      <c r="K196" s="92" t="e">
        <f>'報告書（事業主控）'!#REF!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'報告書（事業主控）'!#REF!</f>
        <v>#REF!</v>
      </c>
      <c r="E197" s="92" t="e">
        <f>'報告書（事業主控）'!#REF!</f>
        <v>#REF!</v>
      </c>
      <c r="F197" s="92" t="e">
        <f>'報告書（事業主控）'!#REF!</f>
        <v>#REF!</v>
      </c>
      <c r="G197" s="92" t="str">
        <f>IF(ISERROR(VLOOKUP(E197,労務比率,'報告書（事業主控）'!#REF!,FALSE)),"",VLOOKUP(E197,労務比率,'報告書（事業主控）'!#REF!,FALSE))</f>
        <v/>
      </c>
      <c r="H197" s="92" t="str">
        <f>IF(ISERROR(VLOOKUP(E197,労務比率,'報告書（事業主控）'!#REF!+1,FALSE)),"",VLOOKUP(E197,労務比率,'報告書（事業主控）'!#REF!+1,FALSE))</f>
        <v/>
      </c>
      <c r="I197" s="92" t="e">
        <f>'報告書（事業主控）'!#REF!</f>
        <v>#REF!</v>
      </c>
      <c r="J197" s="92" t="e">
        <f>'報告書（事業主控）'!#REF!</f>
        <v>#REF!</v>
      </c>
      <c r="K197" s="92" t="e">
        <f>'報告書（事業主控）'!#REF!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'報告書（事業主控）'!#REF!</f>
        <v>#REF!</v>
      </c>
      <c r="E198" s="92" t="e">
        <f>'報告書（事業主控）'!#REF!</f>
        <v>#REF!</v>
      </c>
      <c r="F198" s="92" t="e">
        <f>'報告書（事業主控）'!#REF!</f>
        <v>#REF!</v>
      </c>
      <c r="G198" s="92" t="str">
        <f>IF(ISERROR(VLOOKUP(E198,労務比率,'報告書（事業主控）'!#REF!,FALSE)),"",VLOOKUP(E198,労務比率,'報告書（事業主控）'!#REF!,FALSE))</f>
        <v/>
      </c>
      <c r="H198" s="92" t="str">
        <f>IF(ISERROR(VLOOKUP(E198,労務比率,'報告書（事業主控）'!#REF!+1,FALSE)),"",VLOOKUP(E198,労務比率,'報告書（事業主控）'!#REF!+1,FALSE))</f>
        <v/>
      </c>
      <c r="I198" s="92" t="e">
        <f>'報告書（事業主控）'!#REF!</f>
        <v>#REF!</v>
      </c>
      <c r="J198" s="92" t="e">
        <f>'報告書（事業主控）'!#REF!</f>
        <v>#REF!</v>
      </c>
      <c r="K198" s="92" t="e">
        <f>'報告書（事業主控）'!#REF!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'報告書（事業主控）'!#REF!</f>
        <v>#REF!</v>
      </c>
      <c r="E199" s="92" t="e">
        <f>'報告書（事業主控）'!#REF!</f>
        <v>#REF!</v>
      </c>
      <c r="F199" s="92" t="e">
        <f>'報告書（事業主控）'!#REF!</f>
        <v>#REF!</v>
      </c>
      <c r="G199" s="92" t="str">
        <f>IF(ISERROR(VLOOKUP(E199,労務比率,'報告書（事業主控）'!#REF!,FALSE)),"",VLOOKUP(E199,労務比率,'報告書（事業主控）'!#REF!,FALSE))</f>
        <v/>
      </c>
      <c r="H199" s="92" t="str">
        <f>IF(ISERROR(VLOOKUP(E199,労務比率,'報告書（事業主控）'!#REF!+1,FALSE)),"",VLOOKUP(E199,労務比率,'報告書（事業主控）'!#REF!+1,FALSE))</f>
        <v/>
      </c>
      <c r="I199" s="92" t="e">
        <f>'報告書（事業主控）'!#REF!</f>
        <v>#REF!</v>
      </c>
      <c r="J199" s="92" t="e">
        <f>'報告書（事業主控）'!#REF!</f>
        <v>#REF!</v>
      </c>
      <c r="K199" s="92" t="e">
        <f>'報告書（事業主控）'!#REF!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'報告書（事業主控）'!#REF!</f>
        <v>#REF!</v>
      </c>
      <c r="E200" s="92" t="e">
        <f>'報告書（事業主控）'!#REF!</f>
        <v>#REF!</v>
      </c>
      <c r="F200" s="92" t="e">
        <f>'報告書（事業主控）'!#REF!</f>
        <v>#REF!</v>
      </c>
      <c r="G200" s="92" t="str">
        <f>IF(ISERROR(VLOOKUP(E200,労務比率,'報告書（事業主控）'!#REF!,FALSE)),"",VLOOKUP(E200,労務比率,'報告書（事業主控）'!#REF!,FALSE))</f>
        <v/>
      </c>
      <c r="H200" s="92" t="str">
        <f>IF(ISERROR(VLOOKUP(E200,労務比率,'報告書（事業主控）'!#REF!+1,FALSE)),"",VLOOKUP(E200,労務比率,'報告書（事業主控）'!#REF!+1,FALSE))</f>
        <v/>
      </c>
      <c r="I200" s="92" t="e">
        <f>'報告書（事業主控）'!#REF!</f>
        <v>#REF!</v>
      </c>
      <c r="J200" s="92" t="e">
        <f>'報告書（事業主控）'!#REF!</f>
        <v>#REF!</v>
      </c>
      <c r="K200" s="92" t="e">
        <f>'報告書（事業主控）'!#REF!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'報告書（事業主控）'!#REF!</f>
        <v>#REF!</v>
      </c>
      <c r="E201" s="92" t="e">
        <f>'報告書（事業主控）'!#REF!</f>
        <v>#REF!</v>
      </c>
      <c r="F201" s="92" t="e">
        <f>'報告書（事業主控）'!#REF!</f>
        <v>#REF!</v>
      </c>
      <c r="G201" s="92" t="str">
        <f>IF(ISERROR(VLOOKUP(E201,労務比率,'報告書（事業主控）'!#REF!,FALSE)),"",VLOOKUP(E201,労務比率,'報告書（事業主控）'!#REF!,FALSE))</f>
        <v/>
      </c>
      <c r="H201" s="92" t="str">
        <f>IF(ISERROR(VLOOKUP(E201,労務比率,'報告書（事業主控）'!#REF!+1,FALSE)),"",VLOOKUP(E201,労務比率,'報告書（事業主控）'!#REF!+1,FALSE))</f>
        <v/>
      </c>
      <c r="I201" s="92" t="e">
        <f>'報告書（事業主控）'!#REF!</f>
        <v>#REF!</v>
      </c>
      <c r="J201" s="92" t="e">
        <f>'報告書（事業主控）'!#REF!</f>
        <v>#REF!</v>
      </c>
      <c r="K201" s="92" t="e">
        <f>'報告書（事業主控）'!#REF!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'報告書（事業主控）'!#REF!</f>
        <v>#REF!</v>
      </c>
      <c r="E202" s="92" t="e">
        <f>'報告書（事業主控）'!#REF!</f>
        <v>#REF!</v>
      </c>
      <c r="F202" s="92" t="e">
        <f>'報告書（事業主控）'!#REF!</f>
        <v>#REF!</v>
      </c>
      <c r="G202" s="92" t="str">
        <f>IF(ISERROR(VLOOKUP(E202,労務比率,'報告書（事業主控）'!#REF!,FALSE)),"",VLOOKUP(E202,労務比率,'報告書（事業主控）'!#REF!,FALSE))</f>
        <v/>
      </c>
      <c r="H202" s="92" t="str">
        <f>IF(ISERROR(VLOOKUP(E202,労務比率,'報告書（事業主控）'!#REF!+1,FALSE)),"",VLOOKUP(E202,労務比率,'報告書（事業主控）'!#REF!+1,FALSE))</f>
        <v/>
      </c>
      <c r="I202" s="92" t="e">
        <f>'報告書（事業主控）'!#REF!</f>
        <v>#REF!</v>
      </c>
      <c r="J202" s="92" t="e">
        <f>'報告書（事業主控）'!#REF!</f>
        <v>#REF!</v>
      </c>
      <c r="K202" s="92" t="e">
        <f>'報告書（事業主控）'!#REF!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'報告書（事業主控）'!#REF!</f>
        <v>#REF!</v>
      </c>
      <c r="E203" s="92" t="e">
        <f>'報告書（事業主控）'!#REF!</f>
        <v>#REF!</v>
      </c>
      <c r="F203" s="92" t="e">
        <f>'報告書（事業主控）'!#REF!</f>
        <v>#REF!</v>
      </c>
      <c r="G203" s="92" t="str">
        <f>IF(ISERROR(VLOOKUP(E203,労務比率,'報告書（事業主控）'!#REF!,FALSE)),"",VLOOKUP(E203,労務比率,'報告書（事業主控）'!#REF!,FALSE))</f>
        <v/>
      </c>
      <c r="H203" s="92" t="str">
        <f>IF(ISERROR(VLOOKUP(E203,労務比率,'報告書（事業主控）'!#REF!+1,FALSE)),"",VLOOKUP(E203,労務比率,'報告書（事業主控）'!#REF!+1,FALSE))</f>
        <v/>
      </c>
      <c r="I203" s="92" t="e">
        <f>'報告書（事業主控）'!#REF!</f>
        <v>#REF!</v>
      </c>
      <c r="J203" s="92" t="e">
        <f>'報告書（事業主控）'!#REF!</f>
        <v>#REF!</v>
      </c>
      <c r="K203" s="92" t="e">
        <f>'報告書（事業主控）'!#REF!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'報告書（事業主控）'!#REF!</f>
        <v>#REF!</v>
      </c>
      <c r="E204" s="92" t="e">
        <f>'報告書（事業主控）'!#REF!</f>
        <v>#REF!</v>
      </c>
      <c r="F204" s="92" t="e">
        <f>'報告書（事業主控）'!#REF!</f>
        <v>#REF!</v>
      </c>
      <c r="G204" s="92" t="str">
        <f>IF(ISERROR(VLOOKUP(E204,労務比率,'報告書（事業主控）'!#REF!,FALSE)),"",VLOOKUP(E204,労務比率,'報告書（事業主控）'!#REF!,FALSE))</f>
        <v/>
      </c>
      <c r="H204" s="92" t="str">
        <f>IF(ISERROR(VLOOKUP(E204,労務比率,'報告書（事業主控）'!#REF!+1,FALSE)),"",VLOOKUP(E204,労務比率,'報告書（事業主控）'!#REF!+1,FALSE))</f>
        <v/>
      </c>
      <c r="I204" s="92" t="e">
        <f>'報告書（事業主控）'!#REF!</f>
        <v>#REF!</v>
      </c>
      <c r="J204" s="92" t="e">
        <f>'報告書（事業主控）'!#REF!</f>
        <v>#REF!</v>
      </c>
      <c r="K204" s="92" t="e">
        <f>'報告書（事業主控）'!#REF!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'報告書（事業主控）'!#REF!</f>
        <v>#REF!</v>
      </c>
      <c r="E205" s="92" t="e">
        <f>'報告書（事業主控）'!#REF!</f>
        <v>#REF!</v>
      </c>
      <c r="F205" s="92" t="e">
        <f>'報告書（事業主控）'!#REF!</f>
        <v>#REF!</v>
      </c>
      <c r="G205" s="92" t="str">
        <f>IF(ISERROR(VLOOKUP(E205,労務比率,'報告書（事業主控）'!#REF!,FALSE)),"",VLOOKUP(E205,労務比率,'報告書（事業主控）'!#REF!,FALSE))</f>
        <v/>
      </c>
      <c r="H205" s="92" t="str">
        <f>IF(ISERROR(VLOOKUP(E205,労務比率,'報告書（事業主控）'!#REF!+1,FALSE)),"",VLOOKUP(E205,労務比率,'報告書（事業主控）'!#REF!+1,FALSE))</f>
        <v/>
      </c>
      <c r="I205" s="92" t="e">
        <f>'報告書（事業主控）'!#REF!</f>
        <v>#REF!</v>
      </c>
      <c r="J205" s="92" t="e">
        <f>'報告書（事業主控）'!#REF!</f>
        <v>#REF!</v>
      </c>
      <c r="K205" s="92" t="e">
        <f>'報告書（事業主控）'!#REF!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'報告書（事業主控）'!#REF!</f>
        <v>#REF!</v>
      </c>
      <c r="E206" s="92" t="e">
        <f>'報告書（事業主控）'!#REF!</f>
        <v>#REF!</v>
      </c>
      <c r="F206" s="92" t="e">
        <f>'報告書（事業主控）'!#REF!</f>
        <v>#REF!</v>
      </c>
      <c r="G206" s="92" t="str">
        <f>IF(ISERROR(VLOOKUP(E206,労務比率,'報告書（事業主控）'!#REF!,FALSE)),"",VLOOKUP(E206,労務比率,'報告書（事業主控）'!#REF!,FALSE))</f>
        <v/>
      </c>
      <c r="H206" s="92" t="str">
        <f>IF(ISERROR(VLOOKUP(E206,労務比率,'報告書（事業主控）'!#REF!+1,FALSE)),"",VLOOKUP(E206,労務比率,'報告書（事業主控）'!#REF!+1,FALSE))</f>
        <v/>
      </c>
      <c r="I206" s="92" t="e">
        <f>'報告書（事業主控）'!#REF!</f>
        <v>#REF!</v>
      </c>
      <c r="J206" s="92" t="e">
        <f>'報告書（事業主控）'!#REF!</f>
        <v>#REF!</v>
      </c>
      <c r="K206" s="92" t="e">
        <f>'報告書（事業主控）'!#REF!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'報告書（事業主控）'!#REF!</f>
        <v>#REF!</v>
      </c>
      <c r="E207" s="92" t="e">
        <f>'報告書（事業主控）'!#REF!</f>
        <v>#REF!</v>
      </c>
      <c r="F207" s="92" t="e">
        <f>'報告書（事業主控）'!#REF!</f>
        <v>#REF!</v>
      </c>
      <c r="G207" s="92" t="str">
        <f>IF(ISERROR(VLOOKUP(E207,労務比率,'報告書（事業主控）'!#REF!,FALSE)),"",VLOOKUP(E207,労務比率,'報告書（事業主控）'!#REF!,FALSE))</f>
        <v/>
      </c>
      <c r="H207" s="92" t="str">
        <f>IF(ISERROR(VLOOKUP(E207,労務比率,'報告書（事業主控）'!#REF!+1,FALSE)),"",VLOOKUP(E207,労務比率,'報告書（事業主控）'!#REF!+1,FALSE))</f>
        <v/>
      </c>
      <c r="I207" s="92" t="e">
        <f>'報告書（事業主控）'!#REF!</f>
        <v>#REF!</v>
      </c>
      <c r="J207" s="92" t="e">
        <f>'報告書（事業主控）'!#REF!</f>
        <v>#REF!</v>
      </c>
      <c r="K207" s="92" t="e">
        <f>'報告書（事業主控）'!#REF!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'報告書（事業主控）'!#REF!</f>
        <v>#REF!</v>
      </c>
      <c r="E208" s="92" t="e">
        <f>'報告書（事業主控）'!#REF!</f>
        <v>#REF!</v>
      </c>
      <c r="F208" s="92" t="e">
        <f>'報告書（事業主控）'!#REF!</f>
        <v>#REF!</v>
      </c>
      <c r="G208" s="92" t="str">
        <f>IF(ISERROR(VLOOKUP(E208,労務比率,'報告書（事業主控）'!#REF!,FALSE)),"",VLOOKUP(E208,労務比率,'報告書（事業主控）'!#REF!,FALSE))</f>
        <v/>
      </c>
      <c r="H208" s="92" t="str">
        <f>IF(ISERROR(VLOOKUP(E208,労務比率,'報告書（事業主控）'!#REF!+1,FALSE)),"",VLOOKUP(E208,労務比率,'報告書（事業主控）'!#REF!+1,FALSE))</f>
        <v/>
      </c>
      <c r="I208" s="92" t="e">
        <f>'報告書（事業主控）'!#REF!</f>
        <v>#REF!</v>
      </c>
      <c r="J208" s="92" t="e">
        <f>'報告書（事業主控）'!#REF!</f>
        <v>#REF!</v>
      </c>
      <c r="K208" s="92" t="e">
        <f>'報告書（事業主控）'!#REF!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'報告書（事業主控）'!#REF!</f>
        <v>#REF!</v>
      </c>
      <c r="E209" s="92" t="e">
        <f>'報告書（事業主控）'!#REF!</f>
        <v>#REF!</v>
      </c>
      <c r="F209" s="92" t="e">
        <f>'報告書（事業主控）'!#REF!</f>
        <v>#REF!</v>
      </c>
      <c r="G209" s="92" t="str">
        <f>IF(ISERROR(VLOOKUP(E209,労務比率,'報告書（事業主控）'!#REF!,FALSE)),"",VLOOKUP(E209,労務比率,'報告書（事業主控）'!#REF!,FALSE))</f>
        <v/>
      </c>
      <c r="H209" s="92" t="str">
        <f>IF(ISERROR(VLOOKUP(E209,労務比率,'報告書（事業主控）'!#REF!+1,FALSE)),"",VLOOKUP(E209,労務比率,'報告書（事業主控）'!#REF!+1,FALSE))</f>
        <v/>
      </c>
      <c r="I209" s="92" t="e">
        <f>'報告書（事業主控）'!#REF!</f>
        <v>#REF!</v>
      </c>
      <c r="J209" s="92" t="e">
        <f>'報告書（事業主控）'!#REF!</f>
        <v>#REF!</v>
      </c>
      <c r="K209" s="92" t="e">
        <f>'報告書（事業主控）'!#REF!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'報告書（事業主控）'!#REF!</f>
        <v>#REF!</v>
      </c>
      <c r="E210" s="92" t="e">
        <f>'報告書（事業主控）'!#REF!</f>
        <v>#REF!</v>
      </c>
      <c r="F210" s="92" t="e">
        <f>'報告書（事業主控）'!#REF!</f>
        <v>#REF!</v>
      </c>
      <c r="G210" s="92" t="str">
        <f>IF(ISERROR(VLOOKUP(E210,労務比率,'報告書（事業主控）'!#REF!,FALSE)),"",VLOOKUP(E210,労務比率,'報告書（事業主控）'!#REF!,FALSE))</f>
        <v/>
      </c>
      <c r="H210" s="92" t="str">
        <f>IF(ISERROR(VLOOKUP(E210,労務比率,'報告書（事業主控）'!#REF!+1,FALSE)),"",VLOOKUP(E210,労務比率,'報告書（事業主控）'!#REF!+1,FALSE))</f>
        <v/>
      </c>
      <c r="I210" s="92" t="e">
        <f>'報告書（事業主控）'!#REF!</f>
        <v>#REF!</v>
      </c>
      <c r="J210" s="92" t="e">
        <f>'報告書（事業主控）'!#REF!</f>
        <v>#REF!</v>
      </c>
      <c r="K210" s="92" t="e">
        <f>'報告書（事業主控）'!#REF!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'報告書（事業主控）'!#REF!</f>
        <v>#REF!</v>
      </c>
      <c r="E211" s="92" t="e">
        <f>'報告書（事業主控）'!#REF!</f>
        <v>#REF!</v>
      </c>
      <c r="F211" s="92" t="e">
        <f>'報告書（事業主控）'!#REF!</f>
        <v>#REF!</v>
      </c>
      <c r="G211" s="92" t="str">
        <f>IF(ISERROR(VLOOKUP(E211,労務比率,'報告書（事業主控）'!#REF!,FALSE)),"",VLOOKUP(E211,労務比率,'報告書（事業主控）'!#REF!,FALSE))</f>
        <v/>
      </c>
      <c r="H211" s="92" t="str">
        <f>IF(ISERROR(VLOOKUP(E211,労務比率,'報告書（事業主控）'!#REF!+1,FALSE)),"",VLOOKUP(E211,労務比率,'報告書（事業主控）'!#REF!+1,FALSE))</f>
        <v/>
      </c>
      <c r="I211" s="92" t="e">
        <f>'報告書（事業主控）'!#REF!</f>
        <v>#REF!</v>
      </c>
      <c r="J211" s="92" t="e">
        <f>'報告書（事業主控）'!#REF!</f>
        <v>#REF!</v>
      </c>
      <c r="K211" s="92" t="e">
        <f>'報告書（事業主控）'!#REF!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'報告書（事業主控）'!#REF!</f>
        <v>#REF!</v>
      </c>
      <c r="E212" s="92" t="e">
        <f>'報告書（事業主控）'!#REF!</f>
        <v>#REF!</v>
      </c>
      <c r="F212" s="92" t="e">
        <f>'報告書（事業主控）'!#REF!</f>
        <v>#REF!</v>
      </c>
      <c r="G212" s="92" t="str">
        <f>IF(ISERROR(VLOOKUP(E212,労務比率,'報告書（事業主控）'!#REF!,FALSE)),"",VLOOKUP(E212,労務比率,'報告書（事業主控）'!#REF!,FALSE))</f>
        <v/>
      </c>
      <c r="H212" s="92" t="str">
        <f>IF(ISERROR(VLOOKUP(E212,労務比率,'報告書（事業主控）'!#REF!+1,FALSE)),"",VLOOKUP(E212,労務比率,'報告書（事業主控）'!#REF!+1,FALSE))</f>
        <v/>
      </c>
      <c r="I212" s="92" t="e">
        <f>'報告書（事業主控）'!#REF!</f>
        <v>#REF!</v>
      </c>
      <c r="J212" s="92" t="e">
        <f>'報告書（事業主控）'!#REF!</f>
        <v>#REF!</v>
      </c>
      <c r="K212" s="92" t="e">
        <f>'報告書（事業主控）'!#REF!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'報告書（事業主控）'!#REF!</f>
        <v>#REF!</v>
      </c>
      <c r="E213" s="92" t="e">
        <f>'報告書（事業主控）'!#REF!</f>
        <v>#REF!</v>
      </c>
      <c r="F213" s="92" t="e">
        <f>'報告書（事業主控）'!#REF!</f>
        <v>#REF!</v>
      </c>
      <c r="G213" s="92" t="str">
        <f>IF(ISERROR(VLOOKUP(E213,労務比率,'報告書（事業主控）'!#REF!,FALSE)),"",VLOOKUP(E213,労務比率,'報告書（事業主控）'!#REF!,FALSE))</f>
        <v/>
      </c>
      <c r="H213" s="92" t="str">
        <f>IF(ISERROR(VLOOKUP(E213,労務比率,'報告書（事業主控）'!#REF!+1,FALSE)),"",VLOOKUP(E213,労務比率,'報告書（事業主控）'!#REF!+1,FALSE))</f>
        <v/>
      </c>
      <c r="I213" s="92" t="e">
        <f>'報告書（事業主控）'!#REF!</f>
        <v>#REF!</v>
      </c>
      <c r="J213" s="92" t="e">
        <f>'報告書（事業主控）'!#REF!</f>
        <v>#REF!</v>
      </c>
      <c r="K213" s="92" t="e">
        <f>'報告書（事業主控）'!#REF!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'報告書（事業主控）'!#REF!</f>
        <v>#REF!</v>
      </c>
      <c r="E214" s="92" t="e">
        <f>'報告書（事業主控）'!#REF!</f>
        <v>#REF!</v>
      </c>
      <c r="F214" s="92" t="e">
        <f>'報告書（事業主控）'!#REF!</f>
        <v>#REF!</v>
      </c>
      <c r="G214" s="92" t="str">
        <f>IF(ISERROR(VLOOKUP(E214,労務比率,'報告書（事業主控）'!#REF!,FALSE)),"",VLOOKUP(E214,労務比率,'報告書（事業主控）'!#REF!,FALSE))</f>
        <v/>
      </c>
      <c r="H214" s="92" t="str">
        <f>IF(ISERROR(VLOOKUP(E214,労務比率,'報告書（事業主控）'!#REF!+1,FALSE)),"",VLOOKUP(E214,労務比率,'報告書（事業主控）'!#REF!+1,FALSE))</f>
        <v/>
      </c>
      <c r="I214" s="92" t="e">
        <f>'報告書（事業主控）'!#REF!</f>
        <v>#REF!</v>
      </c>
      <c r="J214" s="92" t="e">
        <f>'報告書（事業主控）'!#REF!</f>
        <v>#REF!</v>
      </c>
      <c r="K214" s="92" t="e">
        <f>'報告書（事業主控）'!#REF!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'報告書（事業主控）'!#REF!</f>
        <v>#REF!</v>
      </c>
      <c r="E215" s="92" t="e">
        <f>'報告書（事業主控）'!#REF!</f>
        <v>#REF!</v>
      </c>
      <c r="F215" s="92" t="e">
        <f>'報告書（事業主控）'!#REF!</f>
        <v>#REF!</v>
      </c>
      <c r="G215" s="92" t="str">
        <f>IF(ISERROR(VLOOKUP(E215,労務比率,'報告書（事業主控）'!#REF!,FALSE)),"",VLOOKUP(E215,労務比率,'報告書（事業主控）'!#REF!,FALSE))</f>
        <v/>
      </c>
      <c r="H215" s="92" t="str">
        <f>IF(ISERROR(VLOOKUP(E215,労務比率,'報告書（事業主控）'!#REF!+1,FALSE)),"",VLOOKUP(E215,労務比率,'報告書（事業主控）'!#REF!+1,FALSE))</f>
        <v/>
      </c>
      <c r="I215" s="92" t="e">
        <f>'報告書（事業主控）'!#REF!</f>
        <v>#REF!</v>
      </c>
      <c r="J215" s="92" t="e">
        <f>'報告書（事業主控）'!#REF!</f>
        <v>#REF!</v>
      </c>
      <c r="K215" s="92" t="e">
        <f>'報告書（事業主控）'!#REF!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'報告書（事業主控）'!#REF!</f>
        <v>#REF!</v>
      </c>
      <c r="E216" s="92" t="e">
        <f>'報告書（事業主控）'!#REF!</f>
        <v>#REF!</v>
      </c>
      <c r="F216" s="92" t="e">
        <f>'報告書（事業主控）'!#REF!</f>
        <v>#REF!</v>
      </c>
      <c r="G216" s="92" t="str">
        <f>IF(ISERROR(VLOOKUP(E216,労務比率,'報告書（事業主控）'!#REF!,FALSE)),"",VLOOKUP(E216,労務比率,'報告書（事業主控）'!#REF!,FALSE))</f>
        <v/>
      </c>
      <c r="H216" s="92" t="str">
        <f>IF(ISERROR(VLOOKUP(E216,労務比率,'報告書（事業主控）'!#REF!+1,FALSE)),"",VLOOKUP(E216,労務比率,'報告書（事業主控）'!#REF!+1,FALSE))</f>
        <v/>
      </c>
      <c r="I216" s="92" t="e">
        <f>'報告書（事業主控）'!#REF!</f>
        <v>#REF!</v>
      </c>
      <c r="J216" s="92" t="e">
        <f>'報告書（事業主控）'!#REF!</f>
        <v>#REF!</v>
      </c>
      <c r="K216" s="92" t="e">
        <f>'報告書（事業主控）'!#REF!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'報告書（事業主控）'!#REF!</f>
        <v>#REF!</v>
      </c>
      <c r="E217" s="92" t="e">
        <f>'報告書（事業主控）'!#REF!</f>
        <v>#REF!</v>
      </c>
      <c r="F217" s="92" t="e">
        <f>'報告書（事業主控）'!#REF!</f>
        <v>#REF!</v>
      </c>
      <c r="G217" s="92" t="str">
        <f>IF(ISERROR(VLOOKUP(E217,労務比率,'報告書（事業主控）'!#REF!,FALSE)),"",VLOOKUP(E217,労務比率,'報告書（事業主控）'!#REF!,FALSE))</f>
        <v/>
      </c>
      <c r="H217" s="92" t="str">
        <f>IF(ISERROR(VLOOKUP(E217,労務比率,'報告書（事業主控）'!#REF!+1,FALSE)),"",VLOOKUP(E217,労務比率,'報告書（事業主控）'!#REF!+1,FALSE))</f>
        <v/>
      </c>
      <c r="I217" s="92" t="e">
        <f>'報告書（事業主控）'!#REF!</f>
        <v>#REF!</v>
      </c>
      <c r="J217" s="92" t="e">
        <f>'報告書（事業主控）'!#REF!</f>
        <v>#REF!</v>
      </c>
      <c r="K217" s="92" t="e">
        <f>'報告書（事業主控）'!#REF!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'報告書（事業主控）'!#REF!</f>
        <v>#REF!</v>
      </c>
      <c r="E218" s="92" t="e">
        <f>'報告書（事業主控）'!#REF!</f>
        <v>#REF!</v>
      </c>
      <c r="F218" s="92" t="e">
        <f>'報告書（事業主控）'!#REF!</f>
        <v>#REF!</v>
      </c>
      <c r="G218" s="92" t="str">
        <f>IF(ISERROR(VLOOKUP(E218,労務比率,'報告書（事業主控）'!#REF!,FALSE)),"",VLOOKUP(E218,労務比率,'報告書（事業主控）'!#REF!,FALSE))</f>
        <v/>
      </c>
      <c r="H218" s="92" t="str">
        <f>IF(ISERROR(VLOOKUP(E218,労務比率,'報告書（事業主控）'!#REF!+1,FALSE)),"",VLOOKUP(E218,労務比率,'報告書（事業主控）'!#REF!+1,FALSE))</f>
        <v/>
      </c>
      <c r="I218" s="92" t="e">
        <f>'報告書（事業主控）'!#REF!</f>
        <v>#REF!</v>
      </c>
      <c r="J218" s="92" t="e">
        <f>'報告書（事業主控）'!#REF!</f>
        <v>#REF!</v>
      </c>
      <c r="K218" s="92" t="e">
        <f>'報告書（事業主控）'!#REF!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'報告書（事業主控）'!#REF!</f>
        <v>#REF!</v>
      </c>
      <c r="E219" s="92" t="e">
        <f>'報告書（事業主控）'!#REF!</f>
        <v>#REF!</v>
      </c>
      <c r="F219" s="92" t="e">
        <f>'報告書（事業主控）'!#REF!</f>
        <v>#REF!</v>
      </c>
      <c r="G219" s="92" t="str">
        <f>IF(ISERROR(VLOOKUP(E219,労務比率,'報告書（事業主控）'!#REF!,FALSE)),"",VLOOKUP(E219,労務比率,'報告書（事業主控）'!#REF!,FALSE))</f>
        <v/>
      </c>
      <c r="H219" s="92" t="str">
        <f>IF(ISERROR(VLOOKUP(E219,労務比率,'報告書（事業主控）'!#REF!+1,FALSE)),"",VLOOKUP(E219,労務比率,'報告書（事業主控）'!#REF!+1,FALSE))</f>
        <v/>
      </c>
      <c r="I219" s="92" t="e">
        <f>'報告書（事業主控）'!#REF!</f>
        <v>#REF!</v>
      </c>
      <c r="J219" s="92" t="e">
        <f>'報告書（事業主控）'!#REF!</f>
        <v>#REF!</v>
      </c>
      <c r="K219" s="92" t="e">
        <f>'報告書（事業主控）'!#REF!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'報告書（事業主控）'!#REF!</f>
        <v>#REF!</v>
      </c>
      <c r="E220" s="92" t="e">
        <f>'報告書（事業主控）'!#REF!</f>
        <v>#REF!</v>
      </c>
      <c r="F220" s="92" t="e">
        <f>'報告書（事業主控）'!#REF!</f>
        <v>#REF!</v>
      </c>
      <c r="G220" s="92" t="str">
        <f>IF(ISERROR(VLOOKUP(E220,労務比率,'報告書（事業主控）'!#REF!,FALSE)),"",VLOOKUP(E220,労務比率,'報告書（事業主控）'!#REF!,FALSE))</f>
        <v/>
      </c>
      <c r="H220" s="92" t="str">
        <f>IF(ISERROR(VLOOKUP(E220,労務比率,'報告書（事業主控）'!#REF!+1,FALSE)),"",VLOOKUP(E220,労務比率,'報告書（事業主控）'!#REF!+1,FALSE))</f>
        <v/>
      </c>
      <c r="I220" s="92" t="e">
        <f>'報告書（事業主控）'!#REF!</f>
        <v>#REF!</v>
      </c>
      <c r="J220" s="92" t="e">
        <f>'報告書（事業主控）'!#REF!</f>
        <v>#REF!</v>
      </c>
      <c r="K220" s="92" t="e">
        <f>'報告書（事業主控）'!#REF!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'報告書（事業主控）'!#REF!</f>
        <v>#REF!</v>
      </c>
      <c r="E221" s="92" t="e">
        <f>'報告書（事業主控）'!#REF!</f>
        <v>#REF!</v>
      </c>
      <c r="F221" s="92" t="e">
        <f>'報告書（事業主控）'!#REF!</f>
        <v>#REF!</v>
      </c>
      <c r="G221" s="92" t="str">
        <f>IF(ISERROR(VLOOKUP(E221,労務比率,'報告書（事業主控）'!#REF!,FALSE)),"",VLOOKUP(E221,労務比率,'報告書（事業主控）'!#REF!,FALSE))</f>
        <v/>
      </c>
      <c r="H221" s="92" t="str">
        <f>IF(ISERROR(VLOOKUP(E221,労務比率,'報告書（事業主控）'!#REF!+1,FALSE)),"",VLOOKUP(E221,労務比率,'報告書（事業主控）'!#REF!+1,FALSE))</f>
        <v/>
      </c>
      <c r="I221" s="92" t="e">
        <f>'報告書（事業主控）'!#REF!</f>
        <v>#REF!</v>
      </c>
      <c r="J221" s="92" t="e">
        <f>'報告書（事業主控）'!#REF!</f>
        <v>#REF!</v>
      </c>
      <c r="K221" s="92" t="e">
        <f>'報告書（事業主控）'!#REF!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'報告書（事業主控）'!#REF!</f>
        <v>#REF!</v>
      </c>
      <c r="E222" s="92" t="e">
        <f>'報告書（事業主控）'!#REF!</f>
        <v>#REF!</v>
      </c>
      <c r="F222" s="92" t="e">
        <f>'報告書（事業主控）'!#REF!</f>
        <v>#REF!</v>
      </c>
      <c r="G222" s="92" t="str">
        <f>IF(ISERROR(VLOOKUP(E222,労務比率,'報告書（事業主控）'!#REF!,FALSE)),"",VLOOKUP(E222,労務比率,'報告書（事業主控）'!#REF!,FALSE))</f>
        <v/>
      </c>
      <c r="H222" s="92" t="str">
        <f>IF(ISERROR(VLOOKUP(E222,労務比率,'報告書（事業主控）'!#REF!+1,FALSE)),"",VLOOKUP(E222,労務比率,'報告書（事業主控）'!#REF!+1,FALSE))</f>
        <v/>
      </c>
      <c r="I222" s="92" t="e">
        <f>'報告書（事業主控）'!#REF!</f>
        <v>#REF!</v>
      </c>
      <c r="J222" s="92" t="e">
        <f>'報告書（事業主控）'!#REF!</f>
        <v>#REF!</v>
      </c>
      <c r="K222" s="92" t="e">
        <f>'報告書（事業主控）'!#REF!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'報告書（事業主控）'!#REF!</f>
        <v>#REF!</v>
      </c>
      <c r="E223" s="92" t="e">
        <f>'報告書（事業主控）'!#REF!</f>
        <v>#REF!</v>
      </c>
      <c r="F223" s="92" t="e">
        <f>'報告書（事業主控）'!#REF!</f>
        <v>#REF!</v>
      </c>
      <c r="G223" s="92" t="str">
        <f>IF(ISERROR(VLOOKUP(E223,労務比率,'報告書（事業主控）'!#REF!,FALSE)),"",VLOOKUP(E223,労務比率,'報告書（事業主控）'!#REF!,FALSE))</f>
        <v/>
      </c>
      <c r="H223" s="92" t="str">
        <f>IF(ISERROR(VLOOKUP(E223,労務比率,'報告書（事業主控）'!#REF!+1,FALSE)),"",VLOOKUP(E223,労務比率,'報告書（事業主控）'!#REF!+1,FALSE))</f>
        <v/>
      </c>
      <c r="I223" s="92" t="e">
        <f>'報告書（事業主控）'!#REF!</f>
        <v>#REF!</v>
      </c>
      <c r="J223" s="92" t="e">
        <f>'報告書（事業主控）'!#REF!</f>
        <v>#REF!</v>
      </c>
      <c r="K223" s="92" t="e">
        <f>'報告書（事業主控）'!#REF!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'報告書（事業主控）'!#REF!</f>
        <v>#REF!</v>
      </c>
      <c r="E224" s="92" t="e">
        <f>'報告書（事業主控）'!#REF!</f>
        <v>#REF!</v>
      </c>
      <c r="F224" s="92" t="e">
        <f>'報告書（事業主控）'!#REF!</f>
        <v>#REF!</v>
      </c>
      <c r="G224" s="92" t="str">
        <f>IF(ISERROR(VLOOKUP(E224,労務比率,'報告書（事業主控）'!#REF!,FALSE)),"",VLOOKUP(E224,労務比率,'報告書（事業主控）'!#REF!,FALSE))</f>
        <v/>
      </c>
      <c r="H224" s="92" t="str">
        <f>IF(ISERROR(VLOOKUP(E224,労務比率,'報告書（事業主控）'!#REF!+1,FALSE)),"",VLOOKUP(E224,労務比率,'報告書（事業主控）'!#REF!+1,FALSE))</f>
        <v/>
      </c>
      <c r="I224" s="92" t="e">
        <f>'報告書（事業主控）'!#REF!</f>
        <v>#REF!</v>
      </c>
      <c r="J224" s="92" t="e">
        <f>'報告書（事業主控）'!#REF!</f>
        <v>#REF!</v>
      </c>
      <c r="K224" s="92" t="e">
        <f>'報告書（事業主控）'!#REF!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'報告書（事業主控）'!#REF!</f>
        <v>#REF!</v>
      </c>
      <c r="E225" s="92" t="e">
        <f>'報告書（事業主控）'!#REF!</f>
        <v>#REF!</v>
      </c>
      <c r="F225" s="92" t="e">
        <f>'報告書（事業主控）'!#REF!</f>
        <v>#REF!</v>
      </c>
      <c r="G225" s="92" t="str">
        <f>IF(ISERROR(VLOOKUP(E225,労務比率,'報告書（事業主控）'!#REF!,FALSE)),"",VLOOKUP(E225,労務比率,'報告書（事業主控）'!#REF!,FALSE))</f>
        <v/>
      </c>
      <c r="H225" s="92" t="str">
        <f>IF(ISERROR(VLOOKUP(E225,労務比率,'報告書（事業主控）'!#REF!+1,FALSE)),"",VLOOKUP(E225,労務比率,'報告書（事業主控）'!#REF!+1,FALSE))</f>
        <v/>
      </c>
      <c r="I225" s="92" t="e">
        <f>'報告書（事業主控）'!#REF!</f>
        <v>#REF!</v>
      </c>
      <c r="J225" s="92" t="e">
        <f>'報告書（事業主控）'!#REF!</f>
        <v>#REF!</v>
      </c>
      <c r="K225" s="92" t="e">
        <f>'報告書（事業主控）'!#REF!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'報告書（事業主控）'!#REF!</f>
        <v>#REF!</v>
      </c>
      <c r="E226" s="92" t="e">
        <f>'報告書（事業主控）'!#REF!</f>
        <v>#REF!</v>
      </c>
      <c r="F226" s="92" t="e">
        <f>'報告書（事業主控）'!#REF!</f>
        <v>#REF!</v>
      </c>
      <c r="G226" s="92" t="str">
        <f>IF(ISERROR(VLOOKUP(E226,労務比率,'報告書（事業主控）'!#REF!,FALSE)),"",VLOOKUP(E226,労務比率,'報告書（事業主控）'!#REF!,FALSE))</f>
        <v/>
      </c>
      <c r="H226" s="92" t="str">
        <f>IF(ISERROR(VLOOKUP(E226,労務比率,'報告書（事業主控）'!#REF!+1,FALSE)),"",VLOOKUP(E226,労務比率,'報告書（事業主控）'!#REF!+1,FALSE))</f>
        <v/>
      </c>
      <c r="I226" s="92" t="e">
        <f>'報告書（事業主控）'!#REF!</f>
        <v>#REF!</v>
      </c>
      <c r="J226" s="92" t="e">
        <f>'報告書（事業主控）'!#REF!</f>
        <v>#REF!</v>
      </c>
      <c r="K226" s="92" t="e">
        <f>'報告書（事業主控）'!#REF!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'報告書（事業主控）'!#REF!</f>
        <v>#REF!</v>
      </c>
      <c r="E227" s="92" t="e">
        <f>'報告書（事業主控）'!#REF!</f>
        <v>#REF!</v>
      </c>
      <c r="F227" s="92" t="e">
        <f>'報告書（事業主控）'!#REF!</f>
        <v>#REF!</v>
      </c>
      <c r="G227" s="92" t="str">
        <f>IF(ISERROR(VLOOKUP(E227,労務比率,'報告書（事業主控）'!#REF!,FALSE)),"",VLOOKUP(E227,労務比率,'報告書（事業主控）'!#REF!,FALSE))</f>
        <v/>
      </c>
      <c r="H227" s="92" t="str">
        <f>IF(ISERROR(VLOOKUP(E227,労務比率,'報告書（事業主控）'!#REF!+1,FALSE)),"",VLOOKUP(E227,労務比率,'報告書（事業主控）'!#REF!+1,FALSE))</f>
        <v/>
      </c>
      <c r="I227" s="92" t="e">
        <f>'報告書（事業主控）'!#REF!</f>
        <v>#REF!</v>
      </c>
      <c r="J227" s="92" t="e">
        <f>'報告書（事業主控）'!#REF!</f>
        <v>#REF!</v>
      </c>
      <c r="K227" s="92" t="e">
        <f>'報告書（事業主控）'!#REF!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'報告書（事業主控）'!#REF!</f>
        <v>#REF!</v>
      </c>
      <c r="E228" s="92" t="e">
        <f>'報告書（事業主控）'!#REF!</f>
        <v>#REF!</v>
      </c>
      <c r="F228" s="92" t="e">
        <f>'報告書（事業主控）'!#REF!</f>
        <v>#REF!</v>
      </c>
      <c r="G228" s="92" t="str">
        <f>IF(ISERROR(VLOOKUP(E228,労務比率,'報告書（事業主控）'!#REF!,FALSE)),"",VLOOKUP(E228,労務比率,'報告書（事業主控）'!#REF!,FALSE))</f>
        <v/>
      </c>
      <c r="H228" s="92" t="str">
        <f>IF(ISERROR(VLOOKUP(E228,労務比率,'報告書（事業主控）'!#REF!+1,FALSE)),"",VLOOKUP(E228,労務比率,'報告書（事業主控）'!#REF!+1,FALSE))</f>
        <v/>
      </c>
      <c r="I228" s="92" t="e">
        <f>'報告書（事業主控）'!#REF!</f>
        <v>#REF!</v>
      </c>
      <c r="J228" s="92" t="e">
        <f>'報告書（事業主控）'!#REF!</f>
        <v>#REF!</v>
      </c>
      <c r="K228" s="92" t="e">
        <f>'報告書（事業主控）'!#REF!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'報告書（事業主控）'!#REF!</f>
        <v>#REF!</v>
      </c>
      <c r="E229" s="92" t="e">
        <f>'報告書（事業主控）'!#REF!</f>
        <v>#REF!</v>
      </c>
      <c r="F229" s="92" t="e">
        <f>'報告書（事業主控）'!#REF!</f>
        <v>#REF!</v>
      </c>
      <c r="G229" s="92" t="str">
        <f>IF(ISERROR(VLOOKUP(E229,労務比率,'報告書（事業主控）'!#REF!,FALSE)),"",VLOOKUP(E229,労務比率,'報告書（事業主控）'!#REF!,FALSE))</f>
        <v/>
      </c>
      <c r="H229" s="92" t="str">
        <f>IF(ISERROR(VLOOKUP(E229,労務比率,'報告書（事業主控）'!#REF!+1,FALSE)),"",VLOOKUP(E229,労務比率,'報告書（事業主控）'!#REF!+1,FALSE))</f>
        <v/>
      </c>
      <c r="I229" s="92" t="e">
        <f>'報告書（事業主控）'!#REF!</f>
        <v>#REF!</v>
      </c>
      <c r="J229" s="92" t="e">
        <f>'報告書（事業主控）'!#REF!</f>
        <v>#REF!</v>
      </c>
      <c r="K229" s="92" t="e">
        <f>'報告書（事業主控）'!#REF!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'報告書（事業主控）'!#REF!</f>
        <v>#REF!</v>
      </c>
      <c r="E230" s="92" t="e">
        <f>'報告書（事業主控）'!#REF!</f>
        <v>#REF!</v>
      </c>
      <c r="F230" s="92" t="e">
        <f>'報告書（事業主控）'!#REF!</f>
        <v>#REF!</v>
      </c>
      <c r="G230" s="92" t="str">
        <f>IF(ISERROR(VLOOKUP(E230,労務比率,'報告書（事業主控）'!#REF!,FALSE)),"",VLOOKUP(E230,労務比率,'報告書（事業主控）'!#REF!,FALSE))</f>
        <v/>
      </c>
      <c r="H230" s="92" t="str">
        <f>IF(ISERROR(VLOOKUP(E230,労務比率,'報告書（事業主控）'!#REF!+1,FALSE)),"",VLOOKUP(E230,労務比率,'報告書（事業主控）'!#REF!+1,FALSE))</f>
        <v/>
      </c>
      <c r="I230" s="92" t="e">
        <f>'報告書（事業主控）'!#REF!</f>
        <v>#REF!</v>
      </c>
      <c r="J230" s="92" t="e">
        <f>'報告書（事業主控）'!#REF!</f>
        <v>#REF!</v>
      </c>
      <c r="K230" s="92" t="e">
        <f>'報告書（事業主控）'!#REF!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'報告書（事業主控）'!#REF!</f>
        <v>#REF!</v>
      </c>
      <c r="E231" s="92" t="e">
        <f>'報告書（事業主控）'!#REF!</f>
        <v>#REF!</v>
      </c>
      <c r="F231" s="92" t="e">
        <f>'報告書（事業主控）'!#REF!</f>
        <v>#REF!</v>
      </c>
      <c r="G231" s="92" t="str">
        <f>IF(ISERROR(VLOOKUP(E231,労務比率,'報告書（事業主控）'!#REF!,FALSE)),"",VLOOKUP(E231,労務比率,'報告書（事業主控）'!#REF!,FALSE))</f>
        <v/>
      </c>
      <c r="H231" s="92" t="str">
        <f>IF(ISERROR(VLOOKUP(E231,労務比率,'報告書（事業主控）'!#REF!+1,FALSE)),"",VLOOKUP(E231,労務比率,'報告書（事業主控）'!#REF!+1,FALSE))</f>
        <v/>
      </c>
      <c r="I231" s="92" t="e">
        <f>'報告書（事業主控）'!#REF!</f>
        <v>#REF!</v>
      </c>
      <c r="J231" s="92" t="e">
        <f>'報告書（事業主控）'!#REF!</f>
        <v>#REF!</v>
      </c>
      <c r="K231" s="92" t="e">
        <f>'報告書（事業主控）'!#REF!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'報告書（事業主控）'!#REF!</f>
        <v>#REF!</v>
      </c>
      <c r="E232" s="92" t="e">
        <f>'報告書（事業主控）'!#REF!</f>
        <v>#REF!</v>
      </c>
      <c r="F232" s="92" t="e">
        <f>'報告書（事業主控）'!#REF!</f>
        <v>#REF!</v>
      </c>
      <c r="G232" s="92" t="str">
        <f>IF(ISERROR(VLOOKUP(E232,労務比率,'報告書（事業主控）'!#REF!,FALSE)),"",VLOOKUP(E232,労務比率,'報告書（事業主控）'!#REF!,FALSE))</f>
        <v/>
      </c>
      <c r="H232" s="92" t="str">
        <f>IF(ISERROR(VLOOKUP(E232,労務比率,'報告書（事業主控）'!#REF!+1,FALSE)),"",VLOOKUP(E232,労務比率,'報告書（事業主控）'!#REF!+1,FALSE))</f>
        <v/>
      </c>
      <c r="I232" s="92" t="e">
        <f>'報告書（事業主控）'!#REF!</f>
        <v>#REF!</v>
      </c>
      <c r="J232" s="92" t="e">
        <f>'報告書（事業主控）'!#REF!</f>
        <v>#REF!</v>
      </c>
      <c r="K232" s="92" t="e">
        <f>'報告書（事業主控）'!#REF!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'報告書（事業主控）'!#REF!</f>
        <v>#REF!</v>
      </c>
      <c r="E233" s="92" t="e">
        <f>'報告書（事業主控）'!#REF!</f>
        <v>#REF!</v>
      </c>
      <c r="F233" s="92" t="e">
        <f>'報告書（事業主控）'!#REF!</f>
        <v>#REF!</v>
      </c>
      <c r="G233" s="92" t="str">
        <f>IF(ISERROR(VLOOKUP(E233,労務比率,'報告書（事業主控）'!#REF!,FALSE)),"",VLOOKUP(E233,労務比率,'報告書（事業主控）'!#REF!,FALSE))</f>
        <v/>
      </c>
      <c r="H233" s="92" t="str">
        <f>IF(ISERROR(VLOOKUP(E233,労務比率,'報告書（事業主控）'!#REF!+1,FALSE)),"",VLOOKUP(E233,労務比率,'報告書（事業主控）'!#REF!+1,FALSE))</f>
        <v/>
      </c>
      <c r="I233" s="92" t="e">
        <f>'報告書（事業主控）'!#REF!</f>
        <v>#REF!</v>
      </c>
      <c r="J233" s="92" t="e">
        <f>'報告書（事業主控）'!#REF!</f>
        <v>#REF!</v>
      </c>
      <c r="K233" s="92" t="e">
        <f>'報告書（事業主控）'!#REF!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'報告書（事業主控）'!#REF!</f>
        <v>#REF!</v>
      </c>
      <c r="E234" s="92" t="e">
        <f>'報告書（事業主控）'!#REF!</f>
        <v>#REF!</v>
      </c>
      <c r="F234" s="92" t="e">
        <f>'報告書（事業主控）'!#REF!</f>
        <v>#REF!</v>
      </c>
      <c r="G234" s="92" t="str">
        <f>IF(ISERROR(VLOOKUP(E234,労務比率,'報告書（事業主控）'!#REF!,FALSE)),"",VLOOKUP(E234,労務比率,'報告書（事業主控）'!#REF!,FALSE))</f>
        <v/>
      </c>
      <c r="H234" s="92" t="str">
        <f>IF(ISERROR(VLOOKUP(E234,労務比率,'報告書（事業主控）'!#REF!+1,FALSE)),"",VLOOKUP(E234,労務比率,'報告書（事業主控）'!#REF!+1,FALSE))</f>
        <v/>
      </c>
      <c r="I234" s="92" t="e">
        <f>'報告書（事業主控）'!#REF!</f>
        <v>#REF!</v>
      </c>
      <c r="J234" s="92" t="e">
        <f>'報告書（事業主控）'!#REF!</f>
        <v>#REF!</v>
      </c>
      <c r="K234" s="92" t="e">
        <f>'報告書（事業主控）'!#REF!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'報告書（事業主控）'!#REF!</f>
        <v>#REF!</v>
      </c>
      <c r="E235" s="92" t="e">
        <f>'報告書（事業主控）'!#REF!</f>
        <v>#REF!</v>
      </c>
      <c r="F235" s="92" t="e">
        <f>'報告書（事業主控）'!#REF!</f>
        <v>#REF!</v>
      </c>
      <c r="G235" s="92" t="str">
        <f>IF(ISERROR(VLOOKUP(E235,労務比率,'報告書（事業主控）'!#REF!,FALSE)),"",VLOOKUP(E235,労務比率,'報告書（事業主控）'!#REF!,FALSE))</f>
        <v/>
      </c>
      <c r="H235" s="92" t="str">
        <f>IF(ISERROR(VLOOKUP(E235,労務比率,'報告書（事業主控）'!#REF!+1,FALSE)),"",VLOOKUP(E235,労務比率,'報告書（事業主控）'!#REF!+1,FALSE))</f>
        <v/>
      </c>
      <c r="I235" s="92" t="e">
        <f>'報告書（事業主控）'!#REF!</f>
        <v>#REF!</v>
      </c>
      <c r="J235" s="92" t="e">
        <f>'報告書（事業主控）'!#REF!</f>
        <v>#REF!</v>
      </c>
      <c r="K235" s="92" t="e">
        <f>'報告書（事業主控）'!#REF!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'報告書（事業主控）'!#REF!</f>
        <v>#REF!</v>
      </c>
      <c r="E236" s="92" t="e">
        <f>'報告書（事業主控）'!#REF!</f>
        <v>#REF!</v>
      </c>
      <c r="F236" s="92" t="e">
        <f>'報告書（事業主控）'!#REF!</f>
        <v>#REF!</v>
      </c>
      <c r="G236" s="92" t="str">
        <f>IF(ISERROR(VLOOKUP(E236,労務比率,'報告書（事業主控）'!#REF!,FALSE)),"",VLOOKUP(E236,労務比率,'報告書（事業主控）'!#REF!,FALSE))</f>
        <v/>
      </c>
      <c r="H236" s="92" t="str">
        <f>IF(ISERROR(VLOOKUP(E236,労務比率,'報告書（事業主控）'!#REF!+1,FALSE)),"",VLOOKUP(E236,労務比率,'報告書（事業主控）'!#REF!+1,FALSE))</f>
        <v/>
      </c>
      <c r="I236" s="92" t="e">
        <f>'報告書（事業主控）'!#REF!</f>
        <v>#REF!</v>
      </c>
      <c r="J236" s="92" t="e">
        <f>'報告書（事業主控）'!#REF!</f>
        <v>#REF!</v>
      </c>
      <c r="K236" s="92" t="e">
        <f>'報告書（事業主控）'!#REF!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'報告書（事業主控）'!#REF!</f>
        <v>#REF!</v>
      </c>
      <c r="E237" s="92" t="e">
        <f>'報告書（事業主控）'!#REF!</f>
        <v>#REF!</v>
      </c>
      <c r="F237" s="92" t="e">
        <f>'報告書（事業主控）'!#REF!</f>
        <v>#REF!</v>
      </c>
      <c r="G237" s="92" t="str">
        <f>IF(ISERROR(VLOOKUP(E237,労務比率,'報告書（事業主控）'!#REF!,FALSE)),"",VLOOKUP(E237,労務比率,'報告書（事業主控）'!#REF!,FALSE))</f>
        <v/>
      </c>
      <c r="H237" s="92" t="str">
        <f>IF(ISERROR(VLOOKUP(E237,労務比率,'報告書（事業主控）'!#REF!+1,FALSE)),"",VLOOKUP(E237,労務比率,'報告書（事業主控）'!#REF!+1,FALSE))</f>
        <v/>
      </c>
      <c r="I237" s="92" t="e">
        <f>'報告書（事業主控）'!#REF!</f>
        <v>#REF!</v>
      </c>
      <c r="J237" s="92" t="e">
        <f>'報告書（事業主控）'!#REF!</f>
        <v>#REF!</v>
      </c>
      <c r="K237" s="92" t="e">
        <f>'報告書（事業主控）'!#REF!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'報告書（事業主控）'!#REF!</f>
        <v>#REF!</v>
      </c>
      <c r="E238" s="92" t="e">
        <f>'報告書（事業主控）'!#REF!</f>
        <v>#REF!</v>
      </c>
      <c r="F238" s="92" t="e">
        <f>'報告書（事業主控）'!#REF!</f>
        <v>#REF!</v>
      </c>
      <c r="G238" s="92" t="str">
        <f>IF(ISERROR(VLOOKUP(E238,労務比率,'報告書（事業主控）'!#REF!,FALSE)),"",VLOOKUP(E238,労務比率,'報告書（事業主控）'!#REF!,FALSE))</f>
        <v/>
      </c>
      <c r="H238" s="92" t="str">
        <f>IF(ISERROR(VLOOKUP(E238,労務比率,'報告書（事業主控）'!#REF!+1,FALSE)),"",VLOOKUP(E238,労務比率,'報告書（事業主控）'!#REF!+1,FALSE))</f>
        <v/>
      </c>
      <c r="I238" s="92" t="e">
        <f>'報告書（事業主控）'!#REF!</f>
        <v>#REF!</v>
      </c>
      <c r="J238" s="92" t="e">
        <f>'報告書（事業主控）'!#REF!</f>
        <v>#REF!</v>
      </c>
      <c r="K238" s="92" t="e">
        <f>'報告書（事業主控）'!#REF!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'報告書（事業主控）'!#REF!</f>
        <v>#REF!</v>
      </c>
      <c r="E239" s="92" t="e">
        <f>'報告書（事業主控）'!#REF!</f>
        <v>#REF!</v>
      </c>
      <c r="F239" s="92" t="e">
        <f>'報告書（事業主控）'!#REF!</f>
        <v>#REF!</v>
      </c>
      <c r="G239" s="92" t="str">
        <f>IF(ISERROR(VLOOKUP(E239,労務比率,'報告書（事業主控）'!#REF!,FALSE)),"",VLOOKUP(E239,労務比率,'報告書（事業主控）'!#REF!,FALSE))</f>
        <v/>
      </c>
      <c r="H239" s="92" t="str">
        <f>IF(ISERROR(VLOOKUP(E239,労務比率,'報告書（事業主控）'!#REF!+1,FALSE)),"",VLOOKUP(E239,労務比率,'報告書（事業主控）'!#REF!+1,FALSE))</f>
        <v/>
      </c>
      <c r="I239" s="92" t="e">
        <f>'報告書（事業主控）'!#REF!</f>
        <v>#REF!</v>
      </c>
      <c r="J239" s="92" t="e">
        <f>'報告書（事業主控）'!#REF!</f>
        <v>#REF!</v>
      </c>
      <c r="K239" s="92" t="e">
        <f>'報告書（事業主控）'!#REF!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'報告書（事業主控）'!#REF!</f>
        <v>#REF!</v>
      </c>
      <c r="E240" s="92" t="e">
        <f>'報告書（事業主控）'!#REF!</f>
        <v>#REF!</v>
      </c>
      <c r="F240" s="92" t="e">
        <f>'報告書（事業主控）'!#REF!</f>
        <v>#REF!</v>
      </c>
      <c r="G240" s="92" t="str">
        <f>IF(ISERROR(VLOOKUP(E240,労務比率,'報告書（事業主控）'!#REF!,FALSE)),"",VLOOKUP(E240,労務比率,'報告書（事業主控）'!#REF!,FALSE))</f>
        <v/>
      </c>
      <c r="H240" s="92" t="str">
        <f>IF(ISERROR(VLOOKUP(E240,労務比率,'報告書（事業主控）'!#REF!+1,FALSE)),"",VLOOKUP(E240,労務比率,'報告書（事業主控）'!#REF!+1,FALSE))</f>
        <v/>
      </c>
      <c r="I240" s="92" t="e">
        <f>'報告書（事業主控）'!#REF!</f>
        <v>#REF!</v>
      </c>
      <c r="J240" s="92" t="e">
        <f>'報告書（事業主控）'!#REF!</f>
        <v>#REF!</v>
      </c>
      <c r="K240" s="92" t="e">
        <f>'報告書（事業主控）'!#REF!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'報告書（事業主控）'!#REF!</f>
        <v>#REF!</v>
      </c>
      <c r="E241" s="92" t="e">
        <f>'報告書（事業主控）'!#REF!</f>
        <v>#REF!</v>
      </c>
      <c r="F241" s="92" t="e">
        <f>'報告書（事業主控）'!#REF!</f>
        <v>#REF!</v>
      </c>
      <c r="G241" s="92" t="str">
        <f>IF(ISERROR(VLOOKUP(E241,労務比率,'報告書（事業主控）'!#REF!,FALSE)),"",VLOOKUP(E241,労務比率,'報告書（事業主控）'!#REF!,FALSE))</f>
        <v/>
      </c>
      <c r="H241" s="92" t="str">
        <f>IF(ISERROR(VLOOKUP(E241,労務比率,'報告書（事業主控）'!#REF!+1,FALSE)),"",VLOOKUP(E241,労務比率,'報告書（事業主控）'!#REF!+1,FALSE))</f>
        <v/>
      </c>
      <c r="I241" s="92" t="e">
        <f>'報告書（事業主控）'!#REF!</f>
        <v>#REF!</v>
      </c>
      <c r="J241" s="92" t="e">
        <f>'報告書（事業主控）'!#REF!</f>
        <v>#REF!</v>
      </c>
      <c r="K241" s="92" t="e">
        <f>'報告書（事業主控）'!#REF!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'報告書（事業主控）'!#REF!</f>
        <v>#REF!</v>
      </c>
      <c r="E242" s="92" t="e">
        <f>'報告書（事業主控）'!#REF!</f>
        <v>#REF!</v>
      </c>
      <c r="F242" s="92" t="e">
        <f>'報告書（事業主控）'!#REF!</f>
        <v>#REF!</v>
      </c>
      <c r="G242" s="92" t="str">
        <f>IF(ISERROR(VLOOKUP(E242,労務比率,'報告書（事業主控）'!#REF!,FALSE)),"",VLOOKUP(E242,労務比率,'報告書（事業主控）'!#REF!,FALSE))</f>
        <v/>
      </c>
      <c r="H242" s="92" t="str">
        <f>IF(ISERROR(VLOOKUP(E242,労務比率,'報告書（事業主控）'!#REF!+1,FALSE)),"",VLOOKUP(E242,労務比率,'報告書（事業主控）'!#REF!+1,FALSE))</f>
        <v/>
      </c>
      <c r="I242" s="92" t="e">
        <f>'報告書（事業主控）'!#REF!</f>
        <v>#REF!</v>
      </c>
      <c r="J242" s="92" t="e">
        <f>'報告書（事業主控）'!#REF!</f>
        <v>#REF!</v>
      </c>
      <c r="K242" s="92" t="e">
        <f>'報告書（事業主控）'!#REF!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'報告書（事業主控）'!#REF!</f>
        <v>#REF!</v>
      </c>
      <c r="E243" s="92" t="e">
        <f>'報告書（事業主控）'!#REF!</f>
        <v>#REF!</v>
      </c>
      <c r="F243" s="92" t="e">
        <f>'報告書（事業主控）'!#REF!</f>
        <v>#REF!</v>
      </c>
      <c r="G243" s="92" t="str">
        <f>IF(ISERROR(VLOOKUP(E243,労務比率,'報告書（事業主控）'!#REF!,FALSE)),"",VLOOKUP(E243,労務比率,'報告書（事業主控）'!#REF!,FALSE))</f>
        <v/>
      </c>
      <c r="H243" s="92" t="str">
        <f>IF(ISERROR(VLOOKUP(E243,労務比率,'報告書（事業主控）'!#REF!+1,FALSE)),"",VLOOKUP(E243,労務比率,'報告書（事業主控）'!#REF!+1,FALSE))</f>
        <v/>
      </c>
      <c r="I243" s="92" t="e">
        <f>'報告書（事業主控）'!#REF!</f>
        <v>#REF!</v>
      </c>
      <c r="J243" s="92" t="e">
        <f>'報告書（事業主控）'!#REF!</f>
        <v>#REF!</v>
      </c>
      <c r="K243" s="92" t="e">
        <f>'報告書（事業主控）'!#REF!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'報告書（事業主控）'!#REF!</f>
        <v>#REF!</v>
      </c>
      <c r="E244" s="92" t="e">
        <f>'報告書（事業主控）'!#REF!</f>
        <v>#REF!</v>
      </c>
      <c r="F244" s="92" t="e">
        <f>'報告書（事業主控）'!#REF!</f>
        <v>#REF!</v>
      </c>
      <c r="G244" s="92" t="str">
        <f>IF(ISERROR(VLOOKUP(E244,労務比率,'報告書（事業主控）'!#REF!,FALSE)),"",VLOOKUP(E244,労務比率,'報告書（事業主控）'!#REF!,FALSE))</f>
        <v/>
      </c>
      <c r="H244" s="92" t="str">
        <f>IF(ISERROR(VLOOKUP(E244,労務比率,'報告書（事業主控）'!#REF!+1,FALSE)),"",VLOOKUP(E244,労務比率,'報告書（事業主控）'!#REF!+1,FALSE))</f>
        <v/>
      </c>
      <c r="I244" s="92" t="e">
        <f>'報告書（事業主控）'!#REF!</f>
        <v>#REF!</v>
      </c>
      <c r="J244" s="92" t="e">
        <f>'報告書（事業主控）'!#REF!</f>
        <v>#REF!</v>
      </c>
      <c r="K244" s="92" t="e">
        <f>'報告書（事業主控）'!#REF!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'報告書（事業主控）'!#REF!</f>
        <v>#REF!</v>
      </c>
      <c r="E245" s="92" t="e">
        <f>'報告書（事業主控）'!#REF!</f>
        <v>#REF!</v>
      </c>
      <c r="F245" s="92" t="e">
        <f>'報告書（事業主控）'!#REF!</f>
        <v>#REF!</v>
      </c>
      <c r="G245" s="92" t="str">
        <f>IF(ISERROR(VLOOKUP(E245,労務比率,'報告書（事業主控）'!#REF!,FALSE)),"",VLOOKUP(E245,労務比率,'報告書（事業主控）'!#REF!,FALSE))</f>
        <v/>
      </c>
      <c r="H245" s="92" t="str">
        <f>IF(ISERROR(VLOOKUP(E245,労務比率,'報告書（事業主控）'!#REF!+1,FALSE)),"",VLOOKUP(E245,労務比率,'報告書（事業主控）'!#REF!+1,FALSE))</f>
        <v/>
      </c>
      <c r="I245" s="92" t="e">
        <f>'報告書（事業主控）'!#REF!</f>
        <v>#REF!</v>
      </c>
      <c r="J245" s="92" t="e">
        <f>'報告書（事業主控）'!#REF!</f>
        <v>#REF!</v>
      </c>
      <c r="K245" s="92" t="e">
        <f>'報告書（事業主控）'!#REF!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'報告書（事業主控）'!#REF!</f>
        <v>#REF!</v>
      </c>
      <c r="E246" s="92" t="e">
        <f>'報告書（事業主控）'!#REF!</f>
        <v>#REF!</v>
      </c>
      <c r="F246" s="92" t="e">
        <f>'報告書（事業主控）'!#REF!</f>
        <v>#REF!</v>
      </c>
      <c r="G246" s="92" t="str">
        <f>IF(ISERROR(VLOOKUP(E246,労務比率,'報告書（事業主控）'!#REF!,FALSE)),"",VLOOKUP(E246,労務比率,'報告書（事業主控）'!#REF!,FALSE))</f>
        <v/>
      </c>
      <c r="H246" s="92" t="str">
        <f>IF(ISERROR(VLOOKUP(E246,労務比率,'報告書（事業主控）'!#REF!+1,FALSE)),"",VLOOKUP(E246,労務比率,'報告書（事業主控）'!#REF!+1,FALSE))</f>
        <v/>
      </c>
      <c r="I246" s="92" t="e">
        <f>'報告書（事業主控）'!#REF!</f>
        <v>#REF!</v>
      </c>
      <c r="J246" s="92" t="e">
        <f>'報告書（事業主控）'!#REF!</f>
        <v>#REF!</v>
      </c>
      <c r="K246" s="92" t="e">
        <f>'報告書（事業主控）'!#REF!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'報告書（事業主控）'!#REF!</f>
        <v>#REF!</v>
      </c>
      <c r="E247" s="92" t="e">
        <f>'報告書（事業主控）'!#REF!</f>
        <v>#REF!</v>
      </c>
      <c r="F247" s="92" t="e">
        <f>'報告書（事業主控）'!#REF!</f>
        <v>#REF!</v>
      </c>
      <c r="G247" s="92" t="str">
        <f>IF(ISERROR(VLOOKUP(E247,労務比率,'報告書（事業主控）'!#REF!,FALSE)),"",VLOOKUP(E247,労務比率,'報告書（事業主控）'!#REF!,FALSE))</f>
        <v/>
      </c>
      <c r="H247" s="92" t="str">
        <f>IF(ISERROR(VLOOKUP(E247,労務比率,'報告書（事業主控）'!#REF!+1,FALSE)),"",VLOOKUP(E247,労務比率,'報告書（事業主控）'!#REF!+1,FALSE))</f>
        <v/>
      </c>
      <c r="I247" s="92" t="e">
        <f>'報告書（事業主控）'!#REF!</f>
        <v>#REF!</v>
      </c>
      <c r="J247" s="92" t="e">
        <f>'報告書（事業主控）'!#REF!</f>
        <v>#REF!</v>
      </c>
      <c r="K247" s="92" t="e">
        <f>'報告書（事業主控）'!#REF!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'報告書（事業主控）'!#REF!</f>
        <v>#REF!</v>
      </c>
      <c r="E248" s="92" t="e">
        <f>'報告書（事業主控）'!#REF!</f>
        <v>#REF!</v>
      </c>
      <c r="F248" s="92" t="e">
        <f>'報告書（事業主控）'!#REF!</f>
        <v>#REF!</v>
      </c>
      <c r="G248" s="92" t="str">
        <f>IF(ISERROR(VLOOKUP(E248,労務比率,'報告書（事業主控）'!#REF!,FALSE)),"",VLOOKUP(E248,労務比率,'報告書（事業主控）'!#REF!,FALSE))</f>
        <v/>
      </c>
      <c r="H248" s="92" t="str">
        <f>IF(ISERROR(VLOOKUP(E248,労務比率,'報告書（事業主控）'!#REF!+1,FALSE)),"",VLOOKUP(E248,労務比率,'報告書（事業主控）'!#REF!+1,FALSE))</f>
        <v/>
      </c>
      <c r="I248" s="92" t="e">
        <f>'報告書（事業主控）'!#REF!</f>
        <v>#REF!</v>
      </c>
      <c r="J248" s="92" t="e">
        <f>'報告書（事業主控）'!#REF!</f>
        <v>#REF!</v>
      </c>
      <c r="K248" s="92" t="e">
        <f>'報告書（事業主控）'!#REF!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'報告書（事業主控）'!#REF!</f>
        <v>#REF!</v>
      </c>
      <c r="E249" s="92" t="e">
        <f>'報告書（事業主控）'!#REF!</f>
        <v>#REF!</v>
      </c>
      <c r="F249" s="92" t="e">
        <f>'報告書（事業主控）'!#REF!</f>
        <v>#REF!</v>
      </c>
      <c r="G249" s="92" t="str">
        <f>IF(ISERROR(VLOOKUP(E249,労務比率,'報告書（事業主控）'!#REF!,FALSE)),"",VLOOKUP(E249,労務比率,'報告書（事業主控）'!#REF!,FALSE))</f>
        <v/>
      </c>
      <c r="H249" s="92" t="str">
        <f>IF(ISERROR(VLOOKUP(E249,労務比率,'報告書（事業主控）'!#REF!+1,FALSE)),"",VLOOKUP(E249,労務比率,'報告書（事業主控）'!#REF!+1,FALSE))</f>
        <v/>
      </c>
      <c r="I249" s="92" t="e">
        <f>'報告書（事業主控）'!#REF!</f>
        <v>#REF!</v>
      </c>
      <c r="J249" s="92" t="e">
        <f>'報告書（事業主控）'!#REF!</f>
        <v>#REF!</v>
      </c>
      <c r="K249" s="92" t="e">
        <f>'報告書（事業主控）'!#REF!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'報告書（事業主控）'!#REF!</f>
        <v>#REF!</v>
      </c>
      <c r="E250" s="92" t="e">
        <f>'報告書（事業主控）'!#REF!</f>
        <v>#REF!</v>
      </c>
      <c r="F250" s="92" t="e">
        <f>'報告書（事業主控）'!#REF!</f>
        <v>#REF!</v>
      </c>
      <c r="G250" s="92" t="str">
        <f>IF(ISERROR(VLOOKUP(E250,労務比率,'報告書（事業主控）'!#REF!,FALSE)),"",VLOOKUP(E250,労務比率,'報告書（事業主控）'!#REF!,FALSE))</f>
        <v/>
      </c>
      <c r="H250" s="92" t="str">
        <f>IF(ISERROR(VLOOKUP(E250,労務比率,'報告書（事業主控）'!#REF!+1,FALSE)),"",VLOOKUP(E250,労務比率,'報告書（事業主控）'!#REF!+1,FALSE))</f>
        <v/>
      </c>
      <c r="I250" s="92" t="e">
        <f>'報告書（事業主控）'!#REF!</f>
        <v>#REF!</v>
      </c>
      <c r="J250" s="92" t="e">
        <f>'報告書（事業主控）'!#REF!</f>
        <v>#REF!</v>
      </c>
      <c r="K250" s="92" t="e">
        <f>'報告書（事業主控）'!#REF!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'報告書（事業主控）'!#REF!</f>
        <v>#REF!</v>
      </c>
      <c r="E251" s="92" t="e">
        <f>'報告書（事業主控）'!#REF!</f>
        <v>#REF!</v>
      </c>
      <c r="F251" s="92" t="e">
        <f>'報告書（事業主控）'!#REF!</f>
        <v>#REF!</v>
      </c>
      <c r="G251" s="92" t="str">
        <f>IF(ISERROR(VLOOKUP(E251,労務比率,'報告書（事業主控）'!#REF!,FALSE)),"",VLOOKUP(E251,労務比率,'報告書（事業主控）'!#REF!,FALSE))</f>
        <v/>
      </c>
      <c r="H251" s="92" t="str">
        <f>IF(ISERROR(VLOOKUP(E251,労務比率,'報告書（事業主控）'!#REF!+1,FALSE)),"",VLOOKUP(E251,労務比率,'報告書（事業主控）'!#REF!+1,FALSE))</f>
        <v/>
      </c>
      <c r="I251" s="92" t="e">
        <f>'報告書（事業主控）'!#REF!</f>
        <v>#REF!</v>
      </c>
      <c r="J251" s="92" t="e">
        <f>'報告書（事業主控）'!#REF!</f>
        <v>#REF!</v>
      </c>
      <c r="K251" s="92" t="e">
        <f>'報告書（事業主控）'!#REF!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'報告書（事業主控）'!#REF!</f>
        <v>#REF!</v>
      </c>
      <c r="E252" s="92" t="e">
        <f>'報告書（事業主控）'!#REF!</f>
        <v>#REF!</v>
      </c>
      <c r="F252" s="92" t="e">
        <f>'報告書（事業主控）'!#REF!</f>
        <v>#REF!</v>
      </c>
      <c r="G252" s="92" t="str">
        <f>IF(ISERROR(VLOOKUP(E252,労務比率,'報告書（事業主控）'!#REF!,FALSE)),"",VLOOKUP(E252,労務比率,'報告書（事業主控）'!#REF!,FALSE))</f>
        <v/>
      </c>
      <c r="H252" s="92" t="str">
        <f>IF(ISERROR(VLOOKUP(E252,労務比率,'報告書（事業主控）'!#REF!+1,FALSE)),"",VLOOKUP(E252,労務比率,'報告書（事業主控）'!#REF!+1,FALSE))</f>
        <v/>
      </c>
      <c r="I252" s="92" t="e">
        <f>'報告書（事業主控）'!#REF!</f>
        <v>#REF!</v>
      </c>
      <c r="J252" s="92" t="e">
        <f>'報告書（事業主控）'!#REF!</f>
        <v>#REF!</v>
      </c>
      <c r="K252" s="92" t="e">
        <f>'報告書（事業主控）'!#REF!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'報告書（事業主控）'!#REF!</f>
        <v>#REF!</v>
      </c>
      <c r="E253" s="92" t="e">
        <f>'報告書（事業主控）'!#REF!</f>
        <v>#REF!</v>
      </c>
      <c r="F253" s="92" t="e">
        <f>'報告書（事業主控）'!#REF!</f>
        <v>#REF!</v>
      </c>
      <c r="G253" s="92" t="str">
        <f>IF(ISERROR(VLOOKUP(E253,労務比率,'報告書（事業主控）'!#REF!,FALSE)),"",VLOOKUP(E253,労務比率,'報告書（事業主控）'!#REF!,FALSE))</f>
        <v/>
      </c>
      <c r="H253" s="92" t="str">
        <f>IF(ISERROR(VLOOKUP(E253,労務比率,'報告書（事業主控）'!#REF!+1,FALSE)),"",VLOOKUP(E253,労務比率,'報告書（事業主控）'!#REF!+1,FALSE))</f>
        <v/>
      </c>
      <c r="I253" s="92" t="e">
        <f>'報告書（事業主控）'!#REF!</f>
        <v>#REF!</v>
      </c>
      <c r="J253" s="92" t="e">
        <f>'報告書（事業主控）'!#REF!</f>
        <v>#REF!</v>
      </c>
      <c r="K253" s="92" t="e">
        <f>'報告書（事業主控）'!#REF!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'報告書（事業主控）'!#REF!</f>
        <v>#REF!</v>
      </c>
      <c r="E254" s="92" t="e">
        <f>'報告書（事業主控）'!#REF!</f>
        <v>#REF!</v>
      </c>
      <c r="F254" s="92" t="e">
        <f>'報告書（事業主控）'!#REF!</f>
        <v>#REF!</v>
      </c>
      <c r="G254" s="92" t="str">
        <f>IF(ISERROR(VLOOKUP(E254,労務比率,'報告書（事業主控）'!#REF!,FALSE)),"",VLOOKUP(E254,労務比率,'報告書（事業主控）'!#REF!,FALSE))</f>
        <v/>
      </c>
      <c r="H254" s="92" t="str">
        <f>IF(ISERROR(VLOOKUP(E254,労務比率,'報告書（事業主控）'!#REF!+1,FALSE)),"",VLOOKUP(E254,労務比率,'報告書（事業主控）'!#REF!+1,FALSE))</f>
        <v/>
      </c>
      <c r="I254" s="92" t="e">
        <f>'報告書（事業主控）'!#REF!</f>
        <v>#REF!</v>
      </c>
      <c r="J254" s="92" t="e">
        <f>'報告書（事業主控）'!#REF!</f>
        <v>#REF!</v>
      </c>
      <c r="K254" s="92" t="e">
        <f>'報告書（事業主控）'!#REF!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'報告書（事業主控）'!#REF!</f>
        <v>#REF!</v>
      </c>
      <c r="E255" s="92" t="e">
        <f>'報告書（事業主控）'!#REF!</f>
        <v>#REF!</v>
      </c>
      <c r="F255" s="92" t="e">
        <f>'報告書（事業主控）'!#REF!</f>
        <v>#REF!</v>
      </c>
      <c r="G255" s="92" t="str">
        <f>IF(ISERROR(VLOOKUP(E255,労務比率,'報告書（事業主控）'!#REF!,FALSE)),"",VLOOKUP(E255,労務比率,'報告書（事業主控）'!#REF!,FALSE))</f>
        <v/>
      </c>
      <c r="H255" s="92" t="str">
        <f>IF(ISERROR(VLOOKUP(E255,労務比率,'報告書（事業主控）'!#REF!+1,FALSE)),"",VLOOKUP(E255,労務比率,'報告書（事業主控）'!#REF!+1,FALSE))</f>
        <v/>
      </c>
      <c r="I255" s="92" t="e">
        <f>'報告書（事業主控）'!#REF!</f>
        <v>#REF!</v>
      </c>
      <c r="J255" s="92" t="e">
        <f>'報告書（事業主控）'!#REF!</f>
        <v>#REF!</v>
      </c>
      <c r="K255" s="92" t="e">
        <f>'報告書（事業主控）'!#REF!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'報告書（事業主控）'!#REF!</f>
        <v>#REF!</v>
      </c>
      <c r="E256" s="92" t="e">
        <f>'報告書（事業主控）'!#REF!</f>
        <v>#REF!</v>
      </c>
      <c r="F256" s="92" t="e">
        <f>'報告書（事業主控）'!#REF!</f>
        <v>#REF!</v>
      </c>
      <c r="G256" s="92" t="str">
        <f>IF(ISERROR(VLOOKUP(E256,労務比率,'報告書（事業主控）'!#REF!,FALSE)),"",VLOOKUP(E256,労務比率,'報告書（事業主控）'!#REF!,FALSE))</f>
        <v/>
      </c>
      <c r="H256" s="92" t="str">
        <f>IF(ISERROR(VLOOKUP(E256,労務比率,'報告書（事業主控）'!#REF!+1,FALSE)),"",VLOOKUP(E256,労務比率,'報告書（事業主控）'!#REF!+1,FALSE))</f>
        <v/>
      </c>
      <c r="I256" s="92" t="e">
        <f>'報告書（事業主控）'!#REF!</f>
        <v>#REF!</v>
      </c>
      <c r="J256" s="92" t="e">
        <f>'報告書（事業主控）'!#REF!</f>
        <v>#REF!</v>
      </c>
      <c r="K256" s="92" t="e">
        <f>'報告書（事業主控）'!#REF!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'報告書（事業主控）'!#REF!</f>
        <v>#REF!</v>
      </c>
      <c r="E257" s="92" t="e">
        <f>'報告書（事業主控）'!#REF!</f>
        <v>#REF!</v>
      </c>
      <c r="F257" s="92" t="e">
        <f>'報告書（事業主控）'!#REF!</f>
        <v>#REF!</v>
      </c>
      <c r="G257" s="92" t="str">
        <f>IF(ISERROR(VLOOKUP(E257,労務比率,'報告書（事業主控）'!#REF!,FALSE)),"",VLOOKUP(E257,労務比率,'報告書（事業主控）'!#REF!,FALSE))</f>
        <v/>
      </c>
      <c r="H257" s="92" t="str">
        <f>IF(ISERROR(VLOOKUP(E257,労務比率,'報告書（事業主控）'!#REF!+1,FALSE)),"",VLOOKUP(E257,労務比率,'報告書（事業主控）'!#REF!+1,FALSE))</f>
        <v/>
      </c>
      <c r="I257" s="92" t="e">
        <f>'報告書（事業主控）'!#REF!</f>
        <v>#REF!</v>
      </c>
      <c r="J257" s="92" t="e">
        <f>'報告書（事業主控）'!#REF!</f>
        <v>#REF!</v>
      </c>
      <c r="K257" s="92" t="e">
        <f>'報告書（事業主控）'!#REF!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'報告書（事業主控）'!#REF!</f>
        <v>#REF!</v>
      </c>
      <c r="E258" s="92" t="e">
        <f>'報告書（事業主控）'!#REF!</f>
        <v>#REF!</v>
      </c>
      <c r="F258" s="92" t="e">
        <f>'報告書（事業主控）'!#REF!</f>
        <v>#REF!</v>
      </c>
      <c r="G258" s="92" t="str">
        <f>IF(ISERROR(VLOOKUP(E258,労務比率,'報告書（事業主控）'!#REF!,FALSE)),"",VLOOKUP(E258,労務比率,'報告書（事業主控）'!#REF!,FALSE))</f>
        <v/>
      </c>
      <c r="H258" s="92" t="str">
        <f>IF(ISERROR(VLOOKUP(E258,労務比率,'報告書（事業主控）'!#REF!+1,FALSE)),"",VLOOKUP(E258,労務比率,'報告書（事業主控）'!#REF!+1,FALSE))</f>
        <v/>
      </c>
      <c r="I258" s="92" t="e">
        <f>'報告書（事業主控）'!#REF!</f>
        <v>#REF!</v>
      </c>
      <c r="J258" s="92" t="e">
        <f>'報告書（事業主控）'!#REF!</f>
        <v>#REF!</v>
      </c>
      <c r="K258" s="92" t="e">
        <f>'報告書（事業主控）'!#REF!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'報告書（事業主控）'!#REF!</f>
        <v>#REF!</v>
      </c>
      <c r="E259" s="92" t="e">
        <f>'報告書（事業主控）'!#REF!</f>
        <v>#REF!</v>
      </c>
      <c r="F259" s="92" t="e">
        <f>'報告書（事業主控）'!#REF!</f>
        <v>#REF!</v>
      </c>
      <c r="G259" s="92" t="str">
        <f>IF(ISERROR(VLOOKUP(E259,労務比率,'報告書（事業主控）'!#REF!,FALSE)),"",VLOOKUP(E259,労務比率,'報告書（事業主控）'!#REF!,FALSE))</f>
        <v/>
      </c>
      <c r="H259" s="92" t="str">
        <f>IF(ISERROR(VLOOKUP(E259,労務比率,'報告書（事業主控）'!#REF!+1,FALSE)),"",VLOOKUP(E259,労務比率,'報告書（事業主控）'!#REF!+1,FALSE))</f>
        <v/>
      </c>
      <c r="I259" s="92" t="e">
        <f>'報告書（事業主控）'!#REF!</f>
        <v>#REF!</v>
      </c>
      <c r="J259" s="92" t="e">
        <f>'報告書（事業主控）'!#REF!</f>
        <v>#REF!</v>
      </c>
      <c r="K259" s="92" t="e">
        <f>'報告書（事業主控）'!#REF!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'報告書（事業主控）'!#REF!</f>
        <v>#REF!</v>
      </c>
      <c r="E260" s="92" t="e">
        <f>'報告書（事業主控）'!#REF!</f>
        <v>#REF!</v>
      </c>
      <c r="F260" s="92" t="e">
        <f>'報告書（事業主控）'!#REF!</f>
        <v>#REF!</v>
      </c>
      <c r="G260" s="92" t="str">
        <f>IF(ISERROR(VLOOKUP(E260,労務比率,'報告書（事業主控）'!#REF!,FALSE)),"",VLOOKUP(E260,労務比率,'報告書（事業主控）'!#REF!,FALSE))</f>
        <v/>
      </c>
      <c r="H260" s="92" t="str">
        <f>IF(ISERROR(VLOOKUP(E260,労務比率,'報告書（事業主控）'!#REF!+1,FALSE)),"",VLOOKUP(E260,労務比率,'報告書（事業主控）'!#REF!+1,FALSE))</f>
        <v/>
      </c>
      <c r="I260" s="92" t="e">
        <f>'報告書（事業主控）'!#REF!</f>
        <v>#REF!</v>
      </c>
      <c r="J260" s="92" t="e">
        <f>'報告書（事業主控）'!#REF!</f>
        <v>#REF!</v>
      </c>
      <c r="K260" s="92" t="e">
        <f>'報告書（事業主控）'!#REF!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'報告書（事業主控）'!#REF!</f>
        <v>#REF!</v>
      </c>
      <c r="E261" s="92" t="e">
        <f>'報告書（事業主控）'!#REF!</f>
        <v>#REF!</v>
      </c>
      <c r="F261" s="92" t="e">
        <f>'報告書（事業主控）'!#REF!</f>
        <v>#REF!</v>
      </c>
      <c r="G261" s="92" t="str">
        <f>IF(ISERROR(VLOOKUP(E261,労務比率,'報告書（事業主控）'!#REF!,FALSE)),"",VLOOKUP(E261,労務比率,'報告書（事業主控）'!#REF!,FALSE))</f>
        <v/>
      </c>
      <c r="H261" s="92" t="str">
        <f>IF(ISERROR(VLOOKUP(E261,労務比率,'報告書（事業主控）'!#REF!+1,FALSE)),"",VLOOKUP(E261,労務比率,'報告書（事業主控）'!#REF!+1,FALSE))</f>
        <v/>
      </c>
      <c r="I261" s="92" t="e">
        <f>'報告書（事業主控）'!#REF!</f>
        <v>#REF!</v>
      </c>
      <c r="J261" s="92" t="e">
        <f>'報告書（事業主控）'!#REF!</f>
        <v>#REF!</v>
      </c>
      <c r="K261" s="92" t="e">
        <f>'報告書（事業主控）'!#REF!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'報告書（事業主控）'!#REF!</f>
        <v>#REF!</v>
      </c>
      <c r="E262" s="92" t="e">
        <f>'報告書（事業主控）'!#REF!</f>
        <v>#REF!</v>
      </c>
      <c r="F262" s="92" t="e">
        <f>'報告書（事業主控）'!#REF!</f>
        <v>#REF!</v>
      </c>
      <c r="G262" s="92" t="str">
        <f>IF(ISERROR(VLOOKUP(E262,労務比率,'報告書（事業主控）'!#REF!,FALSE)),"",VLOOKUP(E262,労務比率,'報告書（事業主控）'!#REF!,FALSE))</f>
        <v/>
      </c>
      <c r="H262" s="92" t="str">
        <f>IF(ISERROR(VLOOKUP(E262,労務比率,'報告書（事業主控）'!#REF!+1,FALSE)),"",VLOOKUP(E262,労務比率,'報告書（事業主控）'!#REF!+1,FALSE))</f>
        <v/>
      </c>
      <c r="I262" s="92" t="e">
        <f>'報告書（事業主控）'!#REF!</f>
        <v>#REF!</v>
      </c>
      <c r="J262" s="92" t="e">
        <f>'報告書（事業主控）'!#REF!</f>
        <v>#REF!</v>
      </c>
      <c r="K262" s="92" t="e">
        <f>'報告書（事業主控）'!#REF!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'報告書（事業主控）'!#REF!</f>
        <v>#REF!</v>
      </c>
      <c r="E263" s="92" t="e">
        <f>'報告書（事業主控）'!#REF!</f>
        <v>#REF!</v>
      </c>
      <c r="F263" s="92" t="e">
        <f>'報告書（事業主控）'!#REF!</f>
        <v>#REF!</v>
      </c>
      <c r="G263" s="92" t="str">
        <f>IF(ISERROR(VLOOKUP(E263,労務比率,'報告書（事業主控）'!#REF!,FALSE)),"",VLOOKUP(E263,労務比率,'報告書（事業主控）'!#REF!,FALSE))</f>
        <v/>
      </c>
      <c r="H263" s="92" t="str">
        <f>IF(ISERROR(VLOOKUP(E263,労務比率,'報告書（事業主控）'!#REF!+1,FALSE)),"",VLOOKUP(E263,労務比率,'報告書（事業主控）'!#REF!+1,FALSE))</f>
        <v/>
      </c>
      <c r="I263" s="92" t="e">
        <f>'報告書（事業主控）'!#REF!</f>
        <v>#REF!</v>
      </c>
      <c r="J263" s="92" t="e">
        <f>'報告書（事業主控）'!#REF!</f>
        <v>#REF!</v>
      </c>
      <c r="K263" s="92" t="e">
        <f>'報告書（事業主控）'!#REF!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'報告書（事業主控）'!#REF!</f>
        <v>#REF!</v>
      </c>
      <c r="E264" s="92" t="e">
        <f>'報告書（事業主控）'!#REF!</f>
        <v>#REF!</v>
      </c>
      <c r="F264" s="92" t="e">
        <f>'報告書（事業主控）'!#REF!</f>
        <v>#REF!</v>
      </c>
      <c r="G264" s="92" t="str">
        <f>IF(ISERROR(VLOOKUP(E264,労務比率,'報告書（事業主控）'!#REF!,FALSE)),"",VLOOKUP(E264,労務比率,'報告書（事業主控）'!#REF!,FALSE))</f>
        <v/>
      </c>
      <c r="H264" s="92" t="str">
        <f>IF(ISERROR(VLOOKUP(E264,労務比率,'報告書（事業主控）'!#REF!+1,FALSE)),"",VLOOKUP(E264,労務比率,'報告書（事業主控）'!#REF!+1,FALSE))</f>
        <v/>
      </c>
      <c r="I264" s="92" t="e">
        <f>'報告書（事業主控）'!#REF!</f>
        <v>#REF!</v>
      </c>
      <c r="J264" s="92" t="e">
        <f>'報告書（事業主控）'!#REF!</f>
        <v>#REF!</v>
      </c>
      <c r="K264" s="92" t="e">
        <f>'報告書（事業主控）'!#REF!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'報告書（事業主控）'!#REF!</f>
        <v>#REF!</v>
      </c>
      <c r="E265" s="92" t="e">
        <f>'報告書（事業主控）'!#REF!</f>
        <v>#REF!</v>
      </c>
      <c r="F265" s="92" t="e">
        <f>'報告書（事業主控）'!#REF!</f>
        <v>#REF!</v>
      </c>
      <c r="G265" s="92" t="str">
        <f>IF(ISERROR(VLOOKUP(E265,労務比率,'報告書（事業主控）'!#REF!,FALSE)),"",VLOOKUP(E265,労務比率,'報告書（事業主控）'!#REF!,FALSE))</f>
        <v/>
      </c>
      <c r="H265" s="92" t="str">
        <f>IF(ISERROR(VLOOKUP(E265,労務比率,'報告書（事業主控）'!#REF!+1,FALSE)),"",VLOOKUP(E265,労務比率,'報告書（事業主控）'!#REF!+1,FALSE))</f>
        <v/>
      </c>
      <c r="I265" s="92" t="e">
        <f>'報告書（事業主控）'!#REF!</f>
        <v>#REF!</v>
      </c>
      <c r="J265" s="92" t="e">
        <f>'報告書（事業主控）'!#REF!</f>
        <v>#REF!</v>
      </c>
      <c r="K265" s="92" t="e">
        <f>'報告書（事業主控）'!#REF!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'報告書（事業主控）'!#REF!</f>
        <v>#REF!</v>
      </c>
      <c r="E266" s="92" t="e">
        <f>'報告書（事業主控）'!#REF!</f>
        <v>#REF!</v>
      </c>
      <c r="F266" s="92" t="e">
        <f>'報告書（事業主控）'!#REF!</f>
        <v>#REF!</v>
      </c>
      <c r="G266" s="92" t="str">
        <f>IF(ISERROR(VLOOKUP(E266,労務比率,'報告書（事業主控）'!#REF!,FALSE)),"",VLOOKUP(E266,労務比率,'報告書（事業主控）'!#REF!,FALSE))</f>
        <v/>
      </c>
      <c r="H266" s="92" t="str">
        <f>IF(ISERROR(VLOOKUP(E266,労務比率,'報告書（事業主控）'!#REF!+1,FALSE)),"",VLOOKUP(E266,労務比率,'報告書（事業主控）'!#REF!+1,FALSE))</f>
        <v/>
      </c>
      <c r="I266" s="92" t="e">
        <f>'報告書（事業主控）'!#REF!</f>
        <v>#REF!</v>
      </c>
      <c r="J266" s="92" t="e">
        <f>'報告書（事業主控）'!#REF!</f>
        <v>#REF!</v>
      </c>
      <c r="K266" s="92" t="e">
        <f>'報告書（事業主控）'!#REF!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'報告書（事業主控）'!#REF!</f>
        <v>#REF!</v>
      </c>
      <c r="E267" s="92" t="e">
        <f>'報告書（事業主控）'!#REF!</f>
        <v>#REF!</v>
      </c>
      <c r="F267" s="92" t="e">
        <f>'報告書（事業主控）'!#REF!</f>
        <v>#REF!</v>
      </c>
      <c r="G267" s="92" t="str">
        <f>IF(ISERROR(VLOOKUP(E267,労務比率,'報告書（事業主控）'!#REF!,FALSE)),"",VLOOKUP(E267,労務比率,'報告書（事業主控）'!#REF!,FALSE))</f>
        <v/>
      </c>
      <c r="H267" s="92" t="str">
        <f>IF(ISERROR(VLOOKUP(E267,労務比率,'報告書（事業主控）'!#REF!+1,FALSE)),"",VLOOKUP(E267,労務比率,'報告書（事業主控）'!#REF!+1,FALSE))</f>
        <v/>
      </c>
      <c r="I267" s="92" t="e">
        <f>'報告書（事業主控）'!#REF!</f>
        <v>#REF!</v>
      </c>
      <c r="J267" s="92" t="e">
        <f>'報告書（事業主控）'!#REF!</f>
        <v>#REF!</v>
      </c>
      <c r="K267" s="92" t="e">
        <f>'報告書（事業主控）'!#REF!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'報告書（事業主控）'!#REF!</f>
        <v>#REF!</v>
      </c>
      <c r="E268" s="92" t="e">
        <f>'報告書（事業主控）'!#REF!</f>
        <v>#REF!</v>
      </c>
      <c r="F268" s="92" t="e">
        <f>'報告書（事業主控）'!#REF!</f>
        <v>#REF!</v>
      </c>
      <c r="G268" s="92" t="str">
        <f>IF(ISERROR(VLOOKUP(E268,労務比率,'報告書（事業主控）'!#REF!,FALSE)),"",VLOOKUP(E268,労務比率,'報告書（事業主控）'!#REF!,FALSE))</f>
        <v/>
      </c>
      <c r="H268" s="92" t="str">
        <f>IF(ISERROR(VLOOKUP(E268,労務比率,'報告書（事業主控）'!#REF!+1,FALSE)),"",VLOOKUP(E268,労務比率,'報告書（事業主控）'!#REF!+1,FALSE))</f>
        <v/>
      </c>
      <c r="I268" s="92" t="e">
        <f>'報告書（事業主控）'!#REF!</f>
        <v>#REF!</v>
      </c>
      <c r="J268" s="92" t="e">
        <f>'報告書（事業主控）'!#REF!</f>
        <v>#REF!</v>
      </c>
      <c r="K268" s="92" t="e">
        <f>'報告書（事業主控）'!#REF!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'報告書（事業主控）'!#REF!</f>
        <v>#REF!</v>
      </c>
      <c r="E269" s="92" t="e">
        <f>'報告書（事業主控）'!#REF!</f>
        <v>#REF!</v>
      </c>
      <c r="F269" s="92" t="e">
        <f>'報告書（事業主控）'!#REF!</f>
        <v>#REF!</v>
      </c>
      <c r="G269" s="92" t="str">
        <f>IF(ISERROR(VLOOKUP(E269,労務比率,'報告書（事業主控）'!#REF!,FALSE)),"",VLOOKUP(E269,労務比率,'報告書（事業主控）'!#REF!,FALSE))</f>
        <v/>
      </c>
      <c r="H269" s="92" t="str">
        <f>IF(ISERROR(VLOOKUP(E269,労務比率,'報告書（事業主控）'!#REF!+1,FALSE)),"",VLOOKUP(E269,労務比率,'報告書（事業主控）'!#REF!+1,FALSE))</f>
        <v/>
      </c>
      <c r="I269" s="92" t="e">
        <f>'報告書（事業主控）'!#REF!</f>
        <v>#REF!</v>
      </c>
      <c r="J269" s="92" t="e">
        <f>'報告書（事業主控）'!#REF!</f>
        <v>#REF!</v>
      </c>
      <c r="K269" s="92" t="e">
        <f>'報告書（事業主控）'!#REF!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'報告書（事業主控）'!#REF!</f>
        <v>#REF!</v>
      </c>
      <c r="E270" s="92" t="e">
        <f>'報告書（事業主控）'!#REF!</f>
        <v>#REF!</v>
      </c>
      <c r="F270" s="92" t="e">
        <f>'報告書（事業主控）'!#REF!</f>
        <v>#REF!</v>
      </c>
      <c r="G270" s="92" t="str">
        <f>IF(ISERROR(VLOOKUP(E270,労務比率,'報告書（事業主控）'!#REF!,FALSE)),"",VLOOKUP(E270,労務比率,'報告書（事業主控）'!#REF!,FALSE))</f>
        <v/>
      </c>
      <c r="H270" s="92" t="str">
        <f>IF(ISERROR(VLOOKUP(E270,労務比率,'報告書（事業主控）'!#REF!+1,FALSE)),"",VLOOKUP(E270,労務比率,'報告書（事業主控）'!#REF!+1,FALSE))</f>
        <v/>
      </c>
      <c r="I270" s="92" t="e">
        <f>'報告書（事業主控）'!#REF!</f>
        <v>#REF!</v>
      </c>
      <c r="J270" s="92" t="e">
        <f>'報告書（事業主控）'!#REF!</f>
        <v>#REF!</v>
      </c>
      <c r="K270" s="92" t="e">
        <f>'報告書（事業主控）'!#REF!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'報告書（事業主控）'!#REF!</f>
        <v>#REF!</v>
      </c>
      <c r="E271" s="92" t="e">
        <f>'報告書（事業主控）'!#REF!</f>
        <v>#REF!</v>
      </c>
      <c r="F271" s="92" t="e">
        <f>'報告書（事業主控）'!#REF!</f>
        <v>#REF!</v>
      </c>
      <c r="G271" s="92" t="str">
        <f>IF(ISERROR(VLOOKUP(E271,労務比率,'報告書（事業主控）'!#REF!,FALSE)),"",VLOOKUP(E271,労務比率,'報告書（事業主控）'!#REF!,FALSE))</f>
        <v/>
      </c>
      <c r="H271" s="92" t="str">
        <f>IF(ISERROR(VLOOKUP(E271,労務比率,'報告書（事業主控）'!#REF!+1,FALSE)),"",VLOOKUP(E271,労務比率,'報告書（事業主控）'!#REF!+1,FALSE))</f>
        <v/>
      </c>
      <c r="I271" s="92" t="e">
        <f>'報告書（事業主控）'!#REF!</f>
        <v>#REF!</v>
      </c>
      <c r="J271" s="92" t="e">
        <f>'報告書（事業主控）'!#REF!</f>
        <v>#REF!</v>
      </c>
      <c r="K271" s="92" t="e">
        <f>'報告書（事業主控）'!#REF!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'報告書（事業主控）'!#REF!</f>
        <v>#REF!</v>
      </c>
      <c r="E272" s="92" t="e">
        <f>'報告書（事業主控）'!#REF!</f>
        <v>#REF!</v>
      </c>
      <c r="F272" s="92" t="e">
        <f>'報告書（事業主控）'!#REF!</f>
        <v>#REF!</v>
      </c>
      <c r="G272" s="92" t="str">
        <f>IF(ISERROR(VLOOKUP(E272,労務比率,'報告書（事業主控）'!#REF!,FALSE)),"",VLOOKUP(E272,労務比率,'報告書（事業主控）'!#REF!,FALSE))</f>
        <v/>
      </c>
      <c r="H272" s="92" t="str">
        <f>IF(ISERROR(VLOOKUP(E272,労務比率,'報告書（事業主控）'!#REF!+1,FALSE)),"",VLOOKUP(E272,労務比率,'報告書（事業主控）'!#REF!+1,FALSE))</f>
        <v/>
      </c>
      <c r="I272" s="92" t="e">
        <f>'報告書（事業主控）'!#REF!</f>
        <v>#REF!</v>
      </c>
      <c r="J272" s="92" t="e">
        <f>'報告書（事業主控）'!#REF!</f>
        <v>#REF!</v>
      </c>
      <c r="K272" s="92" t="e">
        <f>'報告書（事業主控）'!#REF!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'報告書（事業主控）'!#REF!</f>
        <v>#REF!</v>
      </c>
      <c r="E273" s="92" t="e">
        <f>'報告書（事業主控）'!#REF!</f>
        <v>#REF!</v>
      </c>
      <c r="F273" s="92" t="e">
        <f>'報告書（事業主控）'!#REF!</f>
        <v>#REF!</v>
      </c>
      <c r="G273" s="92" t="str">
        <f>IF(ISERROR(VLOOKUP(E273,労務比率,'報告書（事業主控）'!#REF!,FALSE)),"",VLOOKUP(E273,労務比率,'報告書（事業主控）'!#REF!,FALSE))</f>
        <v/>
      </c>
      <c r="H273" s="92" t="str">
        <f>IF(ISERROR(VLOOKUP(E273,労務比率,'報告書（事業主控）'!#REF!+1,FALSE)),"",VLOOKUP(E273,労務比率,'報告書（事業主控）'!#REF!+1,FALSE))</f>
        <v/>
      </c>
      <c r="I273" s="92" t="e">
        <f>'報告書（事業主控）'!#REF!</f>
        <v>#REF!</v>
      </c>
      <c r="J273" s="92" t="e">
        <f>'報告書（事業主控）'!#REF!</f>
        <v>#REF!</v>
      </c>
      <c r="K273" s="92" t="e">
        <f>'報告書（事業主控）'!#REF!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'報告書（事業主控）'!#REF!</f>
        <v>#REF!</v>
      </c>
      <c r="E274" s="92" t="e">
        <f>'報告書（事業主控）'!#REF!</f>
        <v>#REF!</v>
      </c>
      <c r="F274" s="92" t="e">
        <f>'報告書（事業主控）'!#REF!</f>
        <v>#REF!</v>
      </c>
      <c r="G274" s="92" t="str">
        <f>IF(ISERROR(VLOOKUP(E274,労務比率,'報告書（事業主控）'!#REF!,FALSE)),"",VLOOKUP(E274,労務比率,'報告書（事業主控）'!#REF!,FALSE))</f>
        <v/>
      </c>
      <c r="H274" s="92" t="str">
        <f>IF(ISERROR(VLOOKUP(E274,労務比率,'報告書（事業主控）'!#REF!+1,FALSE)),"",VLOOKUP(E274,労務比率,'報告書（事業主控）'!#REF!+1,FALSE))</f>
        <v/>
      </c>
      <c r="I274" s="92" t="e">
        <f>'報告書（事業主控）'!#REF!</f>
        <v>#REF!</v>
      </c>
      <c r="J274" s="92" t="e">
        <f>'報告書（事業主控）'!#REF!</f>
        <v>#REF!</v>
      </c>
      <c r="K274" s="92" t="e">
        <f>'報告書（事業主控）'!#REF!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'報告書（事業主控）'!#REF!</f>
        <v>#REF!</v>
      </c>
      <c r="E275" s="92" t="e">
        <f>'報告書（事業主控）'!#REF!</f>
        <v>#REF!</v>
      </c>
      <c r="F275" s="92" t="e">
        <f>'報告書（事業主控）'!#REF!</f>
        <v>#REF!</v>
      </c>
      <c r="G275" s="92" t="str">
        <f>IF(ISERROR(VLOOKUP(E275,労務比率,'報告書（事業主控）'!#REF!,FALSE)),"",VLOOKUP(E275,労務比率,'報告書（事業主控）'!#REF!,FALSE))</f>
        <v/>
      </c>
      <c r="H275" s="92" t="str">
        <f>IF(ISERROR(VLOOKUP(E275,労務比率,'報告書（事業主控）'!#REF!+1,FALSE)),"",VLOOKUP(E275,労務比率,'報告書（事業主控）'!#REF!+1,FALSE))</f>
        <v/>
      </c>
      <c r="I275" s="92" t="e">
        <f>'報告書（事業主控）'!#REF!</f>
        <v>#REF!</v>
      </c>
      <c r="J275" s="92" t="e">
        <f>'報告書（事業主控）'!#REF!</f>
        <v>#REF!</v>
      </c>
      <c r="K275" s="92" t="e">
        <f>'報告書（事業主控）'!#REF!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'報告書（事業主控）'!#REF!</f>
        <v>#REF!</v>
      </c>
      <c r="E276" s="92" t="e">
        <f>'報告書（事業主控）'!#REF!</f>
        <v>#REF!</v>
      </c>
      <c r="F276" s="92" t="e">
        <f>'報告書（事業主控）'!#REF!</f>
        <v>#REF!</v>
      </c>
      <c r="G276" s="92" t="str">
        <f>IF(ISERROR(VLOOKUP(E276,労務比率,'報告書（事業主控）'!#REF!,FALSE)),"",VLOOKUP(E276,労務比率,'報告書（事業主控）'!#REF!,FALSE))</f>
        <v/>
      </c>
      <c r="H276" s="92" t="str">
        <f>IF(ISERROR(VLOOKUP(E276,労務比率,'報告書（事業主控）'!#REF!+1,FALSE)),"",VLOOKUP(E276,労務比率,'報告書（事業主控）'!#REF!+1,FALSE))</f>
        <v/>
      </c>
      <c r="I276" s="92" t="e">
        <f>'報告書（事業主控）'!#REF!</f>
        <v>#REF!</v>
      </c>
      <c r="J276" s="92" t="e">
        <f>'報告書（事業主控）'!#REF!</f>
        <v>#REF!</v>
      </c>
      <c r="K276" s="92" t="e">
        <f>'報告書（事業主控）'!#REF!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'報告書（事業主控）'!#REF!</f>
        <v>#REF!</v>
      </c>
      <c r="E277" s="92" t="e">
        <f>'報告書（事業主控）'!#REF!</f>
        <v>#REF!</v>
      </c>
      <c r="F277" s="92" t="e">
        <f>'報告書（事業主控）'!#REF!</f>
        <v>#REF!</v>
      </c>
      <c r="G277" s="92" t="str">
        <f>IF(ISERROR(VLOOKUP(E277,労務比率,'報告書（事業主控）'!#REF!,FALSE)),"",VLOOKUP(E277,労務比率,'報告書（事業主控）'!#REF!,FALSE))</f>
        <v/>
      </c>
      <c r="H277" s="92" t="str">
        <f>IF(ISERROR(VLOOKUP(E277,労務比率,'報告書（事業主控）'!#REF!+1,FALSE)),"",VLOOKUP(E277,労務比率,'報告書（事業主控）'!#REF!+1,FALSE))</f>
        <v/>
      </c>
      <c r="I277" s="92" t="e">
        <f>'報告書（事業主控）'!#REF!</f>
        <v>#REF!</v>
      </c>
      <c r="J277" s="92" t="e">
        <f>'報告書（事業主控）'!#REF!</f>
        <v>#REF!</v>
      </c>
      <c r="K277" s="92" t="e">
        <f>'報告書（事業主控）'!#REF!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'報告書（事業主控）'!#REF!</f>
        <v>#REF!</v>
      </c>
      <c r="E278" s="92" t="e">
        <f>'報告書（事業主控）'!#REF!</f>
        <v>#REF!</v>
      </c>
      <c r="F278" s="92" t="e">
        <f>'報告書（事業主控）'!#REF!</f>
        <v>#REF!</v>
      </c>
      <c r="G278" s="92" t="str">
        <f>IF(ISERROR(VLOOKUP(E278,労務比率,'報告書（事業主控）'!#REF!,FALSE)),"",VLOOKUP(E278,労務比率,'報告書（事業主控）'!#REF!,FALSE))</f>
        <v/>
      </c>
      <c r="H278" s="92" t="str">
        <f>IF(ISERROR(VLOOKUP(E278,労務比率,'報告書（事業主控）'!#REF!+1,FALSE)),"",VLOOKUP(E278,労務比率,'報告書（事業主控）'!#REF!+1,FALSE))</f>
        <v/>
      </c>
      <c r="I278" s="92" t="e">
        <f>'報告書（事業主控）'!#REF!</f>
        <v>#REF!</v>
      </c>
      <c r="J278" s="92" t="e">
        <f>'報告書（事業主控）'!#REF!</f>
        <v>#REF!</v>
      </c>
      <c r="K278" s="92" t="e">
        <f>'報告書（事業主控）'!#REF!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'報告書（事業主控）'!#REF!</f>
        <v>#REF!</v>
      </c>
      <c r="E279" s="92" t="e">
        <f>'報告書（事業主控）'!#REF!</f>
        <v>#REF!</v>
      </c>
      <c r="F279" s="92" t="e">
        <f>'報告書（事業主控）'!#REF!</f>
        <v>#REF!</v>
      </c>
      <c r="G279" s="92" t="str">
        <f>IF(ISERROR(VLOOKUP(E279,労務比率,'報告書（事業主控）'!#REF!,FALSE)),"",VLOOKUP(E279,労務比率,'報告書（事業主控）'!#REF!,FALSE))</f>
        <v/>
      </c>
      <c r="H279" s="92" t="str">
        <f>IF(ISERROR(VLOOKUP(E279,労務比率,'報告書（事業主控）'!#REF!+1,FALSE)),"",VLOOKUP(E279,労務比率,'報告書（事業主控）'!#REF!+1,FALSE))</f>
        <v/>
      </c>
      <c r="I279" s="92" t="e">
        <f>'報告書（事業主控）'!#REF!</f>
        <v>#REF!</v>
      </c>
      <c r="J279" s="92" t="e">
        <f>'報告書（事業主控）'!#REF!</f>
        <v>#REF!</v>
      </c>
      <c r="K279" s="92" t="e">
        <f>'報告書（事業主控）'!#REF!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'報告書（事業主控）'!#REF!</f>
        <v>#REF!</v>
      </c>
      <c r="E280" s="92" t="e">
        <f>'報告書（事業主控）'!#REF!</f>
        <v>#REF!</v>
      </c>
      <c r="F280" s="92" t="e">
        <f>'報告書（事業主控）'!#REF!</f>
        <v>#REF!</v>
      </c>
      <c r="G280" s="92" t="str">
        <f>IF(ISERROR(VLOOKUP(E280,労務比率,'報告書（事業主控）'!#REF!,FALSE)),"",VLOOKUP(E280,労務比率,'報告書（事業主控）'!#REF!,FALSE))</f>
        <v/>
      </c>
      <c r="H280" s="92" t="str">
        <f>IF(ISERROR(VLOOKUP(E280,労務比率,'報告書（事業主控）'!#REF!+1,FALSE)),"",VLOOKUP(E280,労務比率,'報告書（事業主控）'!#REF!+1,FALSE))</f>
        <v/>
      </c>
      <c r="I280" s="92" t="e">
        <f>'報告書（事業主控）'!#REF!</f>
        <v>#REF!</v>
      </c>
      <c r="J280" s="92" t="e">
        <f>'報告書（事業主控）'!#REF!</f>
        <v>#REF!</v>
      </c>
      <c r="K280" s="92" t="e">
        <f>'報告書（事業主控）'!#REF!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'報告書（事業主控）'!#REF!</f>
        <v>#REF!</v>
      </c>
      <c r="E281" s="92" t="e">
        <f>'報告書（事業主控）'!#REF!</f>
        <v>#REF!</v>
      </c>
      <c r="F281" s="92" t="e">
        <f>'報告書（事業主控）'!#REF!</f>
        <v>#REF!</v>
      </c>
      <c r="G281" s="92" t="str">
        <f>IF(ISERROR(VLOOKUP(E281,労務比率,'報告書（事業主控）'!#REF!,FALSE)),"",VLOOKUP(E281,労務比率,'報告書（事業主控）'!#REF!,FALSE))</f>
        <v/>
      </c>
      <c r="H281" s="92" t="str">
        <f>IF(ISERROR(VLOOKUP(E281,労務比率,'報告書（事業主控）'!#REF!+1,FALSE)),"",VLOOKUP(E281,労務比率,'報告書（事業主控）'!#REF!+1,FALSE))</f>
        <v/>
      </c>
      <c r="I281" s="92" t="e">
        <f>'報告書（事業主控）'!#REF!</f>
        <v>#REF!</v>
      </c>
      <c r="J281" s="92" t="e">
        <f>'報告書（事業主控）'!#REF!</f>
        <v>#REF!</v>
      </c>
      <c r="K281" s="92" t="e">
        <f>'報告書（事業主控）'!#REF!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'報告書（事業主控）'!#REF!</f>
        <v>#REF!</v>
      </c>
      <c r="E282" s="92" t="e">
        <f>'報告書（事業主控）'!#REF!</f>
        <v>#REF!</v>
      </c>
      <c r="F282" s="92" t="e">
        <f>'報告書（事業主控）'!#REF!</f>
        <v>#REF!</v>
      </c>
      <c r="G282" s="92" t="str">
        <f>IF(ISERROR(VLOOKUP(E282,労務比率,'報告書（事業主控）'!#REF!,FALSE)),"",VLOOKUP(E282,労務比率,'報告書（事業主控）'!#REF!,FALSE))</f>
        <v/>
      </c>
      <c r="H282" s="92" t="str">
        <f>IF(ISERROR(VLOOKUP(E282,労務比率,'報告書（事業主控）'!#REF!+1,FALSE)),"",VLOOKUP(E282,労務比率,'報告書（事業主控）'!#REF!+1,FALSE))</f>
        <v/>
      </c>
      <c r="I282" s="92" t="e">
        <f>'報告書（事業主控）'!#REF!</f>
        <v>#REF!</v>
      </c>
      <c r="J282" s="92" t="e">
        <f>'報告書（事業主控）'!#REF!</f>
        <v>#REF!</v>
      </c>
      <c r="K282" s="92" t="e">
        <f>'報告書（事業主控）'!#REF!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'報告書（事業主控）'!#REF!</f>
        <v>#REF!</v>
      </c>
      <c r="E283" s="92" t="e">
        <f>'報告書（事業主控）'!#REF!</f>
        <v>#REF!</v>
      </c>
      <c r="F283" s="92" t="e">
        <f>'報告書（事業主控）'!#REF!</f>
        <v>#REF!</v>
      </c>
      <c r="G283" s="92" t="str">
        <f>IF(ISERROR(VLOOKUP(E283,労務比率,'報告書（事業主控）'!#REF!,FALSE)),"",VLOOKUP(E283,労務比率,'報告書（事業主控）'!#REF!,FALSE))</f>
        <v/>
      </c>
      <c r="H283" s="92" t="str">
        <f>IF(ISERROR(VLOOKUP(E283,労務比率,'報告書（事業主控）'!#REF!+1,FALSE)),"",VLOOKUP(E283,労務比率,'報告書（事業主控）'!#REF!+1,FALSE))</f>
        <v/>
      </c>
      <c r="I283" s="92" t="e">
        <f>'報告書（事業主控）'!#REF!</f>
        <v>#REF!</v>
      </c>
      <c r="J283" s="92" t="e">
        <f>'報告書（事業主控）'!#REF!</f>
        <v>#REF!</v>
      </c>
      <c r="K283" s="92" t="e">
        <f>'報告書（事業主控）'!#REF!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'報告書（事業主控）'!#REF!</f>
        <v>#REF!</v>
      </c>
      <c r="E284" s="92" t="e">
        <f>'報告書（事業主控）'!#REF!</f>
        <v>#REF!</v>
      </c>
      <c r="F284" s="92" t="e">
        <f>'報告書（事業主控）'!#REF!</f>
        <v>#REF!</v>
      </c>
      <c r="G284" s="92" t="str">
        <f>IF(ISERROR(VLOOKUP(E284,労務比率,'報告書（事業主控）'!#REF!,FALSE)),"",VLOOKUP(E284,労務比率,'報告書（事業主控）'!#REF!,FALSE))</f>
        <v/>
      </c>
      <c r="H284" s="92" t="str">
        <f>IF(ISERROR(VLOOKUP(E284,労務比率,'報告書（事業主控）'!#REF!+1,FALSE)),"",VLOOKUP(E284,労務比率,'報告書（事業主控）'!#REF!+1,FALSE))</f>
        <v/>
      </c>
      <c r="I284" s="92" t="e">
        <f>'報告書（事業主控）'!#REF!</f>
        <v>#REF!</v>
      </c>
      <c r="J284" s="92" t="e">
        <f>'報告書（事業主控）'!#REF!</f>
        <v>#REF!</v>
      </c>
      <c r="K284" s="92" t="e">
        <f>'報告書（事業主控）'!#REF!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'報告書（事業主控）'!#REF!</f>
        <v>#REF!</v>
      </c>
      <c r="E285" s="92" t="e">
        <f>'報告書（事業主控）'!#REF!</f>
        <v>#REF!</v>
      </c>
      <c r="F285" s="92" t="e">
        <f>'報告書（事業主控）'!#REF!</f>
        <v>#REF!</v>
      </c>
      <c r="G285" s="92" t="str">
        <f>IF(ISERROR(VLOOKUP(E285,労務比率,'報告書（事業主控）'!#REF!,FALSE)),"",VLOOKUP(E285,労務比率,'報告書（事業主控）'!#REF!,FALSE))</f>
        <v/>
      </c>
      <c r="H285" s="92" t="str">
        <f>IF(ISERROR(VLOOKUP(E285,労務比率,'報告書（事業主控）'!#REF!+1,FALSE)),"",VLOOKUP(E285,労務比率,'報告書（事業主控）'!#REF!+1,FALSE))</f>
        <v/>
      </c>
      <c r="I285" s="92" t="e">
        <f>'報告書（事業主控）'!#REF!</f>
        <v>#REF!</v>
      </c>
      <c r="J285" s="92" t="e">
        <f>'報告書（事業主控）'!#REF!</f>
        <v>#REF!</v>
      </c>
      <c r="K285" s="92" t="e">
        <f>'報告書（事業主控）'!#REF!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'報告書（事業主控）'!#REF!</f>
        <v>#REF!</v>
      </c>
      <c r="E286" s="92" t="e">
        <f>'報告書（事業主控）'!#REF!</f>
        <v>#REF!</v>
      </c>
      <c r="F286" s="92" t="e">
        <f>'報告書（事業主控）'!#REF!</f>
        <v>#REF!</v>
      </c>
      <c r="G286" s="92" t="str">
        <f>IF(ISERROR(VLOOKUP(E286,労務比率,'報告書（事業主控）'!#REF!,FALSE)),"",VLOOKUP(E286,労務比率,'報告書（事業主控）'!#REF!,FALSE))</f>
        <v/>
      </c>
      <c r="H286" s="92" t="str">
        <f>IF(ISERROR(VLOOKUP(E286,労務比率,'報告書（事業主控）'!#REF!+1,FALSE)),"",VLOOKUP(E286,労務比率,'報告書（事業主控）'!#REF!+1,FALSE))</f>
        <v/>
      </c>
      <c r="I286" s="92" t="e">
        <f>'報告書（事業主控）'!#REF!</f>
        <v>#REF!</v>
      </c>
      <c r="J286" s="92" t="e">
        <f>'報告書（事業主控）'!#REF!</f>
        <v>#REF!</v>
      </c>
      <c r="K286" s="92" t="e">
        <f>'報告書（事業主控）'!#REF!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'報告書（事業主控）'!#REF!</f>
        <v>#REF!</v>
      </c>
      <c r="E287" s="92" t="e">
        <f>'報告書（事業主控）'!#REF!</f>
        <v>#REF!</v>
      </c>
      <c r="F287" s="92" t="e">
        <f>'報告書（事業主控）'!#REF!</f>
        <v>#REF!</v>
      </c>
      <c r="G287" s="92" t="str">
        <f>IF(ISERROR(VLOOKUP(E287,労務比率,'報告書（事業主控）'!#REF!,FALSE)),"",VLOOKUP(E287,労務比率,'報告書（事業主控）'!#REF!,FALSE))</f>
        <v/>
      </c>
      <c r="H287" s="92" t="str">
        <f>IF(ISERROR(VLOOKUP(E287,労務比率,'報告書（事業主控）'!#REF!+1,FALSE)),"",VLOOKUP(E287,労務比率,'報告書（事業主控）'!#REF!+1,FALSE))</f>
        <v/>
      </c>
      <c r="I287" s="92" t="e">
        <f>'報告書（事業主控）'!#REF!</f>
        <v>#REF!</v>
      </c>
      <c r="J287" s="92" t="e">
        <f>'報告書（事業主控）'!#REF!</f>
        <v>#REF!</v>
      </c>
      <c r="K287" s="92" t="e">
        <f>'報告書（事業主控）'!#REF!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'報告書（事業主控）'!#REF!</f>
        <v>#REF!</v>
      </c>
      <c r="E288" s="92" t="e">
        <f>'報告書（事業主控）'!#REF!</f>
        <v>#REF!</v>
      </c>
      <c r="F288" s="92" t="e">
        <f>'報告書（事業主控）'!#REF!</f>
        <v>#REF!</v>
      </c>
      <c r="G288" s="92" t="str">
        <f>IF(ISERROR(VLOOKUP(E288,労務比率,'報告書（事業主控）'!#REF!,FALSE)),"",VLOOKUP(E288,労務比率,'報告書（事業主控）'!#REF!,FALSE))</f>
        <v/>
      </c>
      <c r="H288" s="92" t="str">
        <f>IF(ISERROR(VLOOKUP(E288,労務比率,'報告書（事業主控）'!#REF!+1,FALSE)),"",VLOOKUP(E288,労務比率,'報告書（事業主控）'!#REF!+1,FALSE))</f>
        <v/>
      </c>
      <c r="I288" s="92" t="e">
        <f>'報告書（事業主控）'!#REF!</f>
        <v>#REF!</v>
      </c>
      <c r="J288" s="92" t="e">
        <f>'報告書（事業主控）'!#REF!</f>
        <v>#REF!</v>
      </c>
      <c r="K288" s="92" t="e">
        <f>'報告書（事業主控）'!#REF!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'報告書（事業主控）'!#REF!</f>
        <v>#REF!</v>
      </c>
      <c r="E289" s="92" t="e">
        <f>'報告書（事業主控）'!#REF!</f>
        <v>#REF!</v>
      </c>
      <c r="F289" s="92" t="e">
        <f>'報告書（事業主控）'!#REF!</f>
        <v>#REF!</v>
      </c>
      <c r="G289" s="92" t="str">
        <f>IF(ISERROR(VLOOKUP(E289,労務比率,'報告書（事業主控）'!#REF!,FALSE)),"",VLOOKUP(E289,労務比率,'報告書（事業主控）'!#REF!,FALSE))</f>
        <v/>
      </c>
      <c r="H289" s="92" t="str">
        <f>IF(ISERROR(VLOOKUP(E289,労務比率,'報告書（事業主控）'!#REF!+1,FALSE)),"",VLOOKUP(E289,労務比率,'報告書（事業主控）'!#REF!+1,FALSE))</f>
        <v/>
      </c>
      <c r="I289" s="92" t="e">
        <f>'報告書（事業主控）'!#REF!</f>
        <v>#REF!</v>
      </c>
      <c r="J289" s="92" t="e">
        <f>'報告書（事業主控）'!#REF!</f>
        <v>#REF!</v>
      </c>
      <c r="K289" s="92" t="e">
        <f>'報告書（事業主控）'!#REF!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'報告書（事業主控）'!#REF!</f>
        <v>#REF!</v>
      </c>
      <c r="E290" s="92" t="e">
        <f>'報告書（事業主控）'!#REF!</f>
        <v>#REF!</v>
      </c>
      <c r="F290" s="92" t="e">
        <f>'報告書（事業主控）'!#REF!</f>
        <v>#REF!</v>
      </c>
      <c r="G290" s="92" t="str">
        <f>IF(ISERROR(VLOOKUP(E290,労務比率,'報告書（事業主控）'!#REF!,FALSE)),"",VLOOKUP(E290,労務比率,'報告書（事業主控）'!#REF!,FALSE))</f>
        <v/>
      </c>
      <c r="H290" s="92" t="str">
        <f>IF(ISERROR(VLOOKUP(E290,労務比率,'報告書（事業主控）'!#REF!+1,FALSE)),"",VLOOKUP(E290,労務比率,'報告書（事業主控）'!#REF!+1,FALSE))</f>
        <v/>
      </c>
      <c r="I290" s="92" t="e">
        <f>'報告書（事業主控）'!#REF!</f>
        <v>#REF!</v>
      </c>
      <c r="J290" s="92" t="e">
        <f>'報告書（事業主控）'!#REF!</f>
        <v>#REF!</v>
      </c>
      <c r="K290" s="92" t="e">
        <f>'報告書（事業主控）'!#REF!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'報告書（事業主控）'!#REF!</f>
        <v>#REF!</v>
      </c>
      <c r="E291" s="92" t="e">
        <f>'報告書（事業主控）'!#REF!</f>
        <v>#REF!</v>
      </c>
      <c r="F291" s="92" t="e">
        <f>'報告書（事業主控）'!#REF!</f>
        <v>#REF!</v>
      </c>
      <c r="G291" s="92" t="str">
        <f>IF(ISERROR(VLOOKUP(E291,労務比率,'報告書（事業主控）'!#REF!,FALSE)),"",VLOOKUP(E291,労務比率,'報告書（事業主控）'!#REF!,FALSE))</f>
        <v/>
      </c>
      <c r="H291" s="92" t="str">
        <f>IF(ISERROR(VLOOKUP(E291,労務比率,'報告書（事業主控）'!#REF!+1,FALSE)),"",VLOOKUP(E291,労務比率,'報告書（事業主控）'!#REF!+1,FALSE))</f>
        <v/>
      </c>
      <c r="I291" s="92" t="e">
        <f>'報告書（事業主控）'!#REF!</f>
        <v>#REF!</v>
      </c>
      <c r="J291" s="92" t="e">
        <f>'報告書（事業主控）'!#REF!</f>
        <v>#REF!</v>
      </c>
      <c r="K291" s="92" t="e">
        <f>'報告書（事業主控）'!#REF!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'報告書（事業主控）'!#REF!</f>
        <v>#REF!</v>
      </c>
      <c r="E292" s="92" t="e">
        <f>'報告書（事業主控）'!#REF!</f>
        <v>#REF!</v>
      </c>
      <c r="F292" s="92" t="e">
        <f>'報告書（事業主控）'!#REF!</f>
        <v>#REF!</v>
      </c>
      <c r="G292" s="92" t="str">
        <f>IF(ISERROR(VLOOKUP(E292,労務比率,'報告書（事業主控）'!#REF!,FALSE)),"",VLOOKUP(E292,労務比率,'報告書（事業主控）'!#REF!,FALSE))</f>
        <v/>
      </c>
      <c r="H292" s="92" t="str">
        <f>IF(ISERROR(VLOOKUP(E292,労務比率,'報告書（事業主控）'!#REF!+1,FALSE)),"",VLOOKUP(E292,労務比率,'報告書（事業主控）'!#REF!+1,FALSE))</f>
        <v/>
      </c>
      <c r="I292" s="92" t="e">
        <f>'報告書（事業主控）'!#REF!</f>
        <v>#REF!</v>
      </c>
      <c r="J292" s="92" t="e">
        <f>'報告書（事業主控）'!#REF!</f>
        <v>#REF!</v>
      </c>
      <c r="K292" s="92" t="e">
        <f>'報告書（事業主控）'!#REF!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'報告書（事業主控）'!#REF!</f>
        <v>#REF!</v>
      </c>
      <c r="E293" s="92" t="e">
        <f>'報告書（事業主控）'!#REF!</f>
        <v>#REF!</v>
      </c>
      <c r="F293" s="92" t="e">
        <f>'報告書（事業主控）'!#REF!</f>
        <v>#REF!</v>
      </c>
      <c r="G293" s="92" t="str">
        <f>IF(ISERROR(VLOOKUP(E293,労務比率,'報告書（事業主控）'!#REF!,FALSE)),"",VLOOKUP(E293,労務比率,'報告書（事業主控）'!#REF!,FALSE))</f>
        <v/>
      </c>
      <c r="H293" s="92" t="str">
        <f>IF(ISERROR(VLOOKUP(E293,労務比率,'報告書（事業主控）'!#REF!+1,FALSE)),"",VLOOKUP(E293,労務比率,'報告書（事業主控）'!#REF!+1,FALSE))</f>
        <v/>
      </c>
      <c r="I293" s="92" t="e">
        <f>'報告書（事業主控）'!#REF!</f>
        <v>#REF!</v>
      </c>
      <c r="J293" s="92" t="e">
        <f>'報告書（事業主控）'!#REF!</f>
        <v>#REF!</v>
      </c>
      <c r="K293" s="92" t="e">
        <f>'報告書（事業主控）'!#REF!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'報告書（事業主控）'!#REF!</f>
        <v>#REF!</v>
      </c>
      <c r="E294" s="92" t="e">
        <f>'報告書（事業主控）'!#REF!</f>
        <v>#REF!</v>
      </c>
      <c r="F294" s="92" t="e">
        <f>'報告書（事業主控）'!#REF!</f>
        <v>#REF!</v>
      </c>
      <c r="G294" s="92" t="str">
        <f>IF(ISERROR(VLOOKUP(E294,労務比率,'報告書（事業主控）'!#REF!,FALSE)),"",VLOOKUP(E294,労務比率,'報告書（事業主控）'!#REF!,FALSE))</f>
        <v/>
      </c>
      <c r="H294" s="92" t="str">
        <f>IF(ISERROR(VLOOKUP(E294,労務比率,'報告書（事業主控）'!#REF!+1,FALSE)),"",VLOOKUP(E294,労務比率,'報告書（事業主控）'!#REF!+1,FALSE))</f>
        <v/>
      </c>
      <c r="I294" s="92" t="e">
        <f>'報告書（事業主控）'!#REF!</f>
        <v>#REF!</v>
      </c>
      <c r="J294" s="92" t="e">
        <f>'報告書（事業主控）'!#REF!</f>
        <v>#REF!</v>
      </c>
      <c r="K294" s="92" t="e">
        <f>'報告書（事業主控）'!#REF!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'報告書（事業主控）'!#REF!</f>
        <v>#REF!</v>
      </c>
      <c r="E295" s="92" t="e">
        <f>'報告書（事業主控）'!#REF!</f>
        <v>#REF!</v>
      </c>
      <c r="F295" s="92" t="e">
        <f>'報告書（事業主控）'!#REF!</f>
        <v>#REF!</v>
      </c>
      <c r="G295" s="92" t="str">
        <f>IF(ISERROR(VLOOKUP(E295,労務比率,'報告書（事業主控）'!#REF!,FALSE)),"",VLOOKUP(E295,労務比率,'報告書（事業主控）'!#REF!,FALSE))</f>
        <v/>
      </c>
      <c r="H295" s="92" t="str">
        <f>IF(ISERROR(VLOOKUP(E295,労務比率,'報告書（事業主控）'!#REF!+1,FALSE)),"",VLOOKUP(E295,労務比率,'報告書（事業主控）'!#REF!+1,FALSE))</f>
        <v/>
      </c>
      <c r="I295" s="92" t="e">
        <f>'報告書（事業主控）'!#REF!</f>
        <v>#REF!</v>
      </c>
      <c r="J295" s="92" t="e">
        <f>'報告書（事業主控）'!#REF!</f>
        <v>#REF!</v>
      </c>
      <c r="K295" s="92" t="e">
        <f>'報告書（事業主控）'!#REF!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'報告書（事業主控）'!#REF!</f>
        <v>#REF!</v>
      </c>
      <c r="E296" s="92" t="e">
        <f>'報告書（事業主控）'!#REF!</f>
        <v>#REF!</v>
      </c>
      <c r="F296" s="92" t="e">
        <f>'報告書（事業主控）'!#REF!</f>
        <v>#REF!</v>
      </c>
      <c r="G296" s="92" t="str">
        <f>IF(ISERROR(VLOOKUP(E296,労務比率,'報告書（事業主控）'!#REF!,FALSE)),"",VLOOKUP(E296,労務比率,'報告書（事業主控）'!#REF!,FALSE))</f>
        <v/>
      </c>
      <c r="H296" s="92" t="str">
        <f>IF(ISERROR(VLOOKUP(E296,労務比率,'報告書（事業主控）'!#REF!+1,FALSE)),"",VLOOKUP(E296,労務比率,'報告書（事業主控）'!#REF!+1,FALSE))</f>
        <v/>
      </c>
      <c r="I296" s="92" t="e">
        <f>'報告書（事業主控）'!#REF!</f>
        <v>#REF!</v>
      </c>
      <c r="J296" s="92" t="e">
        <f>'報告書（事業主控）'!#REF!</f>
        <v>#REF!</v>
      </c>
      <c r="K296" s="92" t="e">
        <f>'報告書（事業主控）'!#REF!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'報告書（事業主控）'!#REF!</f>
        <v>#REF!</v>
      </c>
      <c r="E297" s="92" t="e">
        <f>'報告書（事業主控）'!#REF!</f>
        <v>#REF!</v>
      </c>
      <c r="F297" s="92" t="e">
        <f>'報告書（事業主控）'!#REF!</f>
        <v>#REF!</v>
      </c>
      <c r="G297" s="92" t="str">
        <f>IF(ISERROR(VLOOKUP(E297,労務比率,'報告書（事業主控）'!#REF!,FALSE)),"",VLOOKUP(E297,労務比率,'報告書（事業主控）'!#REF!,FALSE))</f>
        <v/>
      </c>
      <c r="H297" s="92" t="str">
        <f>IF(ISERROR(VLOOKUP(E297,労務比率,'報告書（事業主控）'!#REF!+1,FALSE)),"",VLOOKUP(E297,労務比率,'報告書（事業主控）'!#REF!+1,FALSE))</f>
        <v/>
      </c>
      <c r="I297" s="92" t="e">
        <f>'報告書（事業主控）'!#REF!</f>
        <v>#REF!</v>
      </c>
      <c r="J297" s="92" t="e">
        <f>'報告書（事業主控）'!#REF!</f>
        <v>#REF!</v>
      </c>
      <c r="K297" s="92" t="e">
        <f>'報告書（事業主控）'!#REF!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'報告書（事業主控）'!#REF!</f>
        <v>#REF!</v>
      </c>
      <c r="E298" s="92" t="e">
        <f>'報告書（事業主控）'!#REF!</f>
        <v>#REF!</v>
      </c>
      <c r="F298" s="92" t="e">
        <f>'報告書（事業主控）'!#REF!</f>
        <v>#REF!</v>
      </c>
      <c r="G298" s="92" t="str">
        <f>IF(ISERROR(VLOOKUP(E298,労務比率,'報告書（事業主控）'!#REF!,FALSE)),"",VLOOKUP(E298,労務比率,'報告書（事業主控）'!#REF!,FALSE))</f>
        <v/>
      </c>
      <c r="H298" s="92" t="str">
        <f>IF(ISERROR(VLOOKUP(E298,労務比率,'報告書（事業主控）'!#REF!+1,FALSE)),"",VLOOKUP(E298,労務比率,'報告書（事業主控）'!#REF!+1,FALSE))</f>
        <v/>
      </c>
      <c r="I298" s="92" t="e">
        <f>'報告書（事業主控）'!#REF!</f>
        <v>#REF!</v>
      </c>
      <c r="J298" s="92" t="e">
        <f>'報告書（事業主控）'!#REF!</f>
        <v>#REF!</v>
      </c>
      <c r="K298" s="92" t="e">
        <f>'報告書（事業主控）'!#REF!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'報告書（事業主控）'!#REF!</f>
        <v>#REF!</v>
      </c>
      <c r="E299" s="92" t="e">
        <f>'報告書（事業主控）'!#REF!</f>
        <v>#REF!</v>
      </c>
      <c r="F299" s="92" t="e">
        <f>'報告書（事業主控）'!#REF!</f>
        <v>#REF!</v>
      </c>
      <c r="G299" s="92" t="str">
        <f>IF(ISERROR(VLOOKUP(E299,労務比率,'報告書（事業主控）'!#REF!,FALSE)),"",VLOOKUP(E299,労務比率,'報告書（事業主控）'!#REF!,FALSE))</f>
        <v/>
      </c>
      <c r="H299" s="92" t="str">
        <f>IF(ISERROR(VLOOKUP(E299,労務比率,'報告書（事業主控）'!#REF!+1,FALSE)),"",VLOOKUP(E299,労務比率,'報告書（事業主控）'!#REF!+1,FALSE))</f>
        <v/>
      </c>
      <c r="I299" s="92" t="e">
        <f>'報告書（事業主控）'!#REF!</f>
        <v>#REF!</v>
      </c>
      <c r="J299" s="92" t="e">
        <f>'報告書（事業主控）'!#REF!</f>
        <v>#REF!</v>
      </c>
      <c r="K299" s="92" t="e">
        <f>'報告書（事業主控）'!#REF!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'報告書（事業主控）'!#REF!</f>
        <v>#REF!</v>
      </c>
      <c r="E300" s="92" t="e">
        <f>'報告書（事業主控）'!#REF!</f>
        <v>#REF!</v>
      </c>
      <c r="F300" s="92" t="e">
        <f>'報告書（事業主控）'!#REF!</f>
        <v>#REF!</v>
      </c>
      <c r="G300" s="92" t="str">
        <f>IF(ISERROR(VLOOKUP(E300,労務比率,'報告書（事業主控）'!#REF!,FALSE)),"",VLOOKUP(E300,労務比率,'報告書（事業主控）'!#REF!,FALSE))</f>
        <v/>
      </c>
      <c r="H300" s="92" t="str">
        <f>IF(ISERROR(VLOOKUP(E300,労務比率,'報告書（事業主控）'!#REF!+1,FALSE)),"",VLOOKUP(E300,労務比率,'報告書（事業主控）'!#REF!+1,FALSE))</f>
        <v/>
      </c>
      <c r="I300" s="92" t="e">
        <f>'報告書（事業主控）'!#REF!</f>
        <v>#REF!</v>
      </c>
      <c r="J300" s="92" t="e">
        <f>'報告書（事業主控）'!#REF!</f>
        <v>#REF!</v>
      </c>
      <c r="K300" s="92" t="e">
        <f>'報告書（事業主控）'!#REF!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'報告書（事業主控）'!#REF!</f>
        <v>#REF!</v>
      </c>
      <c r="E301" s="92" t="e">
        <f>'報告書（事業主控）'!#REF!</f>
        <v>#REF!</v>
      </c>
      <c r="F301" s="92" t="e">
        <f>'報告書（事業主控）'!#REF!</f>
        <v>#REF!</v>
      </c>
      <c r="G301" s="92" t="str">
        <f>IF(ISERROR(VLOOKUP(E301,労務比率,'報告書（事業主控）'!#REF!,FALSE)),"",VLOOKUP(E301,労務比率,'報告書（事業主控）'!#REF!,FALSE))</f>
        <v/>
      </c>
      <c r="H301" s="92" t="str">
        <f>IF(ISERROR(VLOOKUP(E301,労務比率,'報告書（事業主控）'!#REF!+1,FALSE)),"",VLOOKUP(E301,労務比率,'報告書（事業主控）'!#REF!+1,FALSE))</f>
        <v/>
      </c>
      <c r="I301" s="92" t="e">
        <f>'報告書（事業主控）'!#REF!</f>
        <v>#REF!</v>
      </c>
      <c r="J301" s="92" t="e">
        <f>'報告書（事業主控）'!#REF!</f>
        <v>#REF!</v>
      </c>
      <c r="K301" s="92" t="e">
        <f>'報告書（事業主控）'!#REF!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'報告書（事業主控）'!#REF!</f>
        <v>#REF!</v>
      </c>
      <c r="E302" s="92" t="e">
        <f>'報告書（事業主控）'!#REF!</f>
        <v>#REF!</v>
      </c>
      <c r="F302" s="92" t="e">
        <f>'報告書（事業主控）'!#REF!</f>
        <v>#REF!</v>
      </c>
      <c r="G302" s="92" t="str">
        <f>IF(ISERROR(VLOOKUP(E302,労務比率,'報告書（事業主控）'!#REF!,FALSE)),"",VLOOKUP(E302,労務比率,'報告書（事業主控）'!#REF!,FALSE))</f>
        <v/>
      </c>
      <c r="H302" s="92" t="str">
        <f>IF(ISERROR(VLOOKUP(E302,労務比率,'報告書（事業主控）'!#REF!+1,FALSE)),"",VLOOKUP(E302,労務比率,'報告書（事業主控）'!#REF!+1,FALSE))</f>
        <v/>
      </c>
      <c r="I302" s="92" t="e">
        <f>'報告書（事業主控）'!#REF!</f>
        <v>#REF!</v>
      </c>
      <c r="J302" s="92" t="e">
        <f>'報告書（事業主控）'!#REF!</f>
        <v>#REF!</v>
      </c>
      <c r="K302" s="92" t="e">
        <f>'報告書（事業主控）'!#REF!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'報告書（事業主控）'!#REF!</f>
        <v>#REF!</v>
      </c>
      <c r="E303" s="92" t="e">
        <f>'報告書（事業主控）'!#REF!</f>
        <v>#REF!</v>
      </c>
      <c r="F303" s="92" t="e">
        <f>'報告書（事業主控）'!#REF!</f>
        <v>#REF!</v>
      </c>
      <c r="G303" s="92" t="str">
        <f>IF(ISERROR(VLOOKUP(E303,労務比率,'報告書（事業主控）'!#REF!,FALSE)),"",VLOOKUP(E303,労務比率,'報告書（事業主控）'!#REF!,FALSE))</f>
        <v/>
      </c>
      <c r="H303" s="92" t="str">
        <f>IF(ISERROR(VLOOKUP(E303,労務比率,'報告書（事業主控）'!#REF!+1,FALSE)),"",VLOOKUP(E303,労務比率,'報告書（事業主控）'!#REF!+1,FALSE))</f>
        <v/>
      </c>
      <c r="I303" s="92" t="e">
        <f>'報告書（事業主控）'!#REF!</f>
        <v>#REF!</v>
      </c>
      <c r="J303" s="92" t="e">
        <f>'報告書（事業主控）'!#REF!</f>
        <v>#REF!</v>
      </c>
      <c r="K303" s="92" t="e">
        <f>'報告書（事業主控）'!#REF!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'報告書（事業主控）'!#REF!</f>
        <v>#REF!</v>
      </c>
      <c r="E304" s="92" t="e">
        <f>'報告書（事業主控）'!#REF!</f>
        <v>#REF!</v>
      </c>
      <c r="F304" s="92" t="e">
        <f>'報告書（事業主控）'!#REF!</f>
        <v>#REF!</v>
      </c>
      <c r="G304" s="92" t="str">
        <f>IF(ISERROR(VLOOKUP(E304,労務比率,'報告書（事業主控）'!#REF!,FALSE)),"",VLOOKUP(E304,労務比率,'報告書（事業主控）'!#REF!,FALSE))</f>
        <v/>
      </c>
      <c r="H304" s="92" t="str">
        <f>IF(ISERROR(VLOOKUP(E304,労務比率,'報告書（事業主控）'!#REF!+1,FALSE)),"",VLOOKUP(E304,労務比率,'報告書（事業主控）'!#REF!+1,FALSE))</f>
        <v/>
      </c>
      <c r="I304" s="92" t="e">
        <f>'報告書（事業主控）'!#REF!</f>
        <v>#REF!</v>
      </c>
      <c r="J304" s="92" t="e">
        <f>'報告書（事業主控）'!#REF!</f>
        <v>#REF!</v>
      </c>
      <c r="K304" s="92" t="e">
        <f>'報告書（事業主控）'!#REF!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'報告書（事業主控）'!#REF!</f>
        <v>#REF!</v>
      </c>
      <c r="E305" s="92" t="e">
        <f>'報告書（事業主控）'!#REF!</f>
        <v>#REF!</v>
      </c>
      <c r="F305" s="92" t="e">
        <f>'報告書（事業主控）'!#REF!</f>
        <v>#REF!</v>
      </c>
      <c r="G305" s="92" t="str">
        <f>IF(ISERROR(VLOOKUP(E305,労務比率,'報告書（事業主控）'!#REF!,FALSE)),"",VLOOKUP(E305,労務比率,'報告書（事業主控）'!#REF!,FALSE))</f>
        <v/>
      </c>
      <c r="H305" s="92" t="str">
        <f>IF(ISERROR(VLOOKUP(E305,労務比率,'報告書（事業主控）'!#REF!+1,FALSE)),"",VLOOKUP(E305,労務比率,'報告書（事業主控）'!#REF!+1,FALSE))</f>
        <v/>
      </c>
      <c r="I305" s="92" t="e">
        <f>'報告書（事業主控）'!#REF!</f>
        <v>#REF!</v>
      </c>
      <c r="J305" s="92" t="e">
        <f>'報告書（事業主控）'!#REF!</f>
        <v>#REF!</v>
      </c>
      <c r="K305" s="92" t="e">
        <f>'報告書（事業主控）'!#REF!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'報告書（事業主控）'!#REF!</f>
        <v>#REF!</v>
      </c>
      <c r="E306" s="92" t="e">
        <f>'報告書（事業主控）'!#REF!</f>
        <v>#REF!</v>
      </c>
      <c r="F306" s="92" t="e">
        <f>'報告書（事業主控）'!#REF!</f>
        <v>#REF!</v>
      </c>
      <c r="G306" s="92" t="str">
        <f>IF(ISERROR(VLOOKUP(E306,労務比率,'報告書（事業主控）'!#REF!,FALSE)),"",VLOOKUP(E306,労務比率,'報告書（事業主控）'!#REF!,FALSE))</f>
        <v/>
      </c>
      <c r="H306" s="92" t="str">
        <f>IF(ISERROR(VLOOKUP(E306,労務比率,'報告書（事業主控）'!#REF!+1,FALSE)),"",VLOOKUP(E306,労務比率,'報告書（事業主控）'!#REF!+1,FALSE))</f>
        <v/>
      </c>
      <c r="I306" s="92" t="e">
        <f>'報告書（事業主控）'!#REF!</f>
        <v>#REF!</v>
      </c>
      <c r="J306" s="92" t="e">
        <f>'報告書（事業主控）'!#REF!</f>
        <v>#REF!</v>
      </c>
      <c r="K306" s="92" t="e">
        <f>'報告書（事業主控）'!#REF!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'報告書（事業主控）'!#REF!</f>
        <v>#REF!</v>
      </c>
      <c r="E307" s="92" t="e">
        <f>'報告書（事業主控）'!#REF!</f>
        <v>#REF!</v>
      </c>
      <c r="F307" s="92" t="e">
        <f>'報告書（事業主控）'!#REF!</f>
        <v>#REF!</v>
      </c>
      <c r="G307" s="92" t="str">
        <f>IF(ISERROR(VLOOKUP(E307,労務比率,'報告書（事業主控）'!#REF!,FALSE)),"",VLOOKUP(E307,労務比率,'報告書（事業主控）'!#REF!,FALSE))</f>
        <v/>
      </c>
      <c r="H307" s="92" t="str">
        <f>IF(ISERROR(VLOOKUP(E307,労務比率,'報告書（事業主控）'!#REF!+1,FALSE)),"",VLOOKUP(E307,労務比率,'報告書（事業主控）'!#REF!+1,FALSE))</f>
        <v/>
      </c>
      <c r="I307" s="92" t="e">
        <f>'報告書（事業主控）'!#REF!</f>
        <v>#REF!</v>
      </c>
      <c r="J307" s="92" t="e">
        <f>'報告書（事業主控）'!#REF!</f>
        <v>#REF!</v>
      </c>
      <c r="K307" s="92" t="e">
        <f>'報告書（事業主控）'!#REF!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'報告書（事業主控）'!#REF!</f>
        <v>#REF!</v>
      </c>
      <c r="E308" s="92" t="e">
        <f>'報告書（事業主控）'!#REF!</f>
        <v>#REF!</v>
      </c>
      <c r="F308" s="92" t="e">
        <f>'報告書（事業主控）'!#REF!</f>
        <v>#REF!</v>
      </c>
      <c r="G308" s="92" t="str">
        <f>IF(ISERROR(VLOOKUP(E308,労務比率,'報告書（事業主控）'!#REF!,FALSE)),"",VLOOKUP(E308,労務比率,'報告書（事業主控）'!#REF!,FALSE))</f>
        <v/>
      </c>
      <c r="H308" s="92" t="str">
        <f>IF(ISERROR(VLOOKUP(E308,労務比率,'報告書（事業主控）'!#REF!+1,FALSE)),"",VLOOKUP(E308,労務比率,'報告書（事業主控）'!#REF!+1,FALSE))</f>
        <v/>
      </c>
      <c r="I308" s="92" t="e">
        <f>'報告書（事業主控）'!#REF!</f>
        <v>#REF!</v>
      </c>
      <c r="J308" s="92" t="e">
        <f>'報告書（事業主控）'!#REF!</f>
        <v>#REF!</v>
      </c>
      <c r="K308" s="92" t="e">
        <f>'報告書（事業主控）'!#REF!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'報告書（事業主控）'!#REF!</f>
        <v>#REF!</v>
      </c>
      <c r="E309" s="92" t="e">
        <f>'報告書（事業主控）'!#REF!</f>
        <v>#REF!</v>
      </c>
      <c r="F309" s="92" t="e">
        <f>'報告書（事業主控）'!#REF!</f>
        <v>#REF!</v>
      </c>
      <c r="G309" s="92" t="str">
        <f>IF(ISERROR(VLOOKUP(E309,労務比率,'報告書（事業主控）'!#REF!,FALSE)),"",VLOOKUP(E309,労務比率,'報告書（事業主控）'!#REF!,FALSE))</f>
        <v/>
      </c>
      <c r="H309" s="92" t="str">
        <f>IF(ISERROR(VLOOKUP(E309,労務比率,'報告書（事業主控）'!#REF!+1,FALSE)),"",VLOOKUP(E309,労務比率,'報告書（事業主控）'!#REF!+1,FALSE))</f>
        <v/>
      </c>
      <c r="I309" s="92" t="e">
        <f>'報告書（事業主控）'!#REF!</f>
        <v>#REF!</v>
      </c>
      <c r="J309" s="92" t="e">
        <f>'報告書（事業主控）'!#REF!</f>
        <v>#REF!</v>
      </c>
      <c r="K309" s="92" t="e">
        <f>'報告書（事業主控）'!#REF!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'報告書（事業主控）'!#REF!</f>
        <v>#REF!</v>
      </c>
      <c r="E310" s="92" t="e">
        <f>'報告書（事業主控）'!#REF!</f>
        <v>#REF!</v>
      </c>
      <c r="F310" s="92" t="e">
        <f>'報告書（事業主控）'!#REF!</f>
        <v>#REF!</v>
      </c>
      <c r="G310" s="92" t="str">
        <f>IF(ISERROR(VLOOKUP(E310,労務比率,'報告書（事業主控）'!#REF!,FALSE)),"",VLOOKUP(E310,労務比率,'報告書（事業主控）'!#REF!,FALSE))</f>
        <v/>
      </c>
      <c r="H310" s="92" t="str">
        <f>IF(ISERROR(VLOOKUP(E310,労務比率,'報告書（事業主控）'!#REF!+1,FALSE)),"",VLOOKUP(E310,労務比率,'報告書（事業主控）'!#REF!+1,FALSE))</f>
        <v/>
      </c>
      <c r="I310" s="92" t="e">
        <f>'報告書（事業主控）'!#REF!</f>
        <v>#REF!</v>
      </c>
      <c r="J310" s="92" t="e">
        <f>'報告書（事業主控）'!#REF!</f>
        <v>#REF!</v>
      </c>
      <c r="K310" s="92" t="e">
        <f>'報告書（事業主控）'!#REF!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'報告書（事業主控）'!#REF!</f>
        <v>#REF!</v>
      </c>
      <c r="E311" s="92" t="e">
        <f>'報告書（事業主控）'!#REF!</f>
        <v>#REF!</v>
      </c>
      <c r="F311" s="92" t="e">
        <f>'報告書（事業主控）'!#REF!</f>
        <v>#REF!</v>
      </c>
      <c r="G311" s="92" t="str">
        <f>IF(ISERROR(VLOOKUP(E311,労務比率,'報告書（事業主控）'!#REF!,FALSE)),"",VLOOKUP(E311,労務比率,'報告書（事業主控）'!#REF!,FALSE))</f>
        <v/>
      </c>
      <c r="H311" s="92" t="str">
        <f>IF(ISERROR(VLOOKUP(E311,労務比率,'報告書（事業主控）'!#REF!+1,FALSE)),"",VLOOKUP(E311,労務比率,'報告書（事業主控）'!#REF!+1,FALSE))</f>
        <v/>
      </c>
      <c r="I311" s="92" t="e">
        <f>'報告書（事業主控）'!#REF!</f>
        <v>#REF!</v>
      </c>
      <c r="J311" s="92" t="e">
        <f>'報告書（事業主控）'!#REF!</f>
        <v>#REF!</v>
      </c>
      <c r="K311" s="92" t="e">
        <f>'報告書（事業主控）'!#REF!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'報告書（事業主控）'!#REF!</f>
        <v>#REF!</v>
      </c>
      <c r="E312" s="92" t="e">
        <f>'報告書（事業主控）'!#REF!</f>
        <v>#REF!</v>
      </c>
      <c r="F312" s="92" t="e">
        <f>'報告書（事業主控）'!#REF!</f>
        <v>#REF!</v>
      </c>
      <c r="G312" s="92" t="str">
        <f>IF(ISERROR(VLOOKUP(E312,労務比率,'報告書（事業主控）'!#REF!,FALSE)),"",VLOOKUP(E312,労務比率,'報告書（事業主控）'!#REF!,FALSE))</f>
        <v/>
      </c>
      <c r="H312" s="92" t="str">
        <f>IF(ISERROR(VLOOKUP(E312,労務比率,'報告書（事業主控）'!#REF!+1,FALSE)),"",VLOOKUP(E312,労務比率,'報告書（事業主控）'!#REF!+1,FALSE))</f>
        <v/>
      </c>
      <c r="I312" s="92" t="e">
        <f>'報告書（事業主控）'!#REF!</f>
        <v>#REF!</v>
      </c>
      <c r="J312" s="92" t="e">
        <f>'報告書（事業主控）'!#REF!</f>
        <v>#REF!</v>
      </c>
      <c r="K312" s="92" t="e">
        <f>'報告書（事業主控）'!#REF!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'報告書（事業主控）'!#REF!</f>
        <v>#REF!</v>
      </c>
      <c r="E313" s="92" t="e">
        <f>'報告書（事業主控）'!#REF!</f>
        <v>#REF!</v>
      </c>
      <c r="F313" s="92" t="e">
        <f>'報告書（事業主控）'!#REF!</f>
        <v>#REF!</v>
      </c>
      <c r="G313" s="92" t="str">
        <f>IF(ISERROR(VLOOKUP(E313,労務比率,'報告書（事業主控）'!#REF!,FALSE)),"",VLOOKUP(E313,労務比率,'報告書（事業主控）'!#REF!,FALSE))</f>
        <v/>
      </c>
      <c r="H313" s="92" t="str">
        <f>IF(ISERROR(VLOOKUP(E313,労務比率,'報告書（事業主控）'!#REF!+1,FALSE)),"",VLOOKUP(E313,労務比率,'報告書（事業主控）'!#REF!+1,FALSE))</f>
        <v/>
      </c>
      <c r="I313" s="92" t="e">
        <f>'報告書（事業主控）'!#REF!</f>
        <v>#REF!</v>
      </c>
      <c r="J313" s="92" t="e">
        <f>'報告書（事業主控）'!#REF!</f>
        <v>#REF!</v>
      </c>
      <c r="K313" s="92" t="e">
        <f>'報告書（事業主控）'!#REF!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'報告書（事業主控）'!#REF!</f>
        <v>#REF!</v>
      </c>
      <c r="E314" s="92" t="e">
        <f>'報告書（事業主控）'!#REF!</f>
        <v>#REF!</v>
      </c>
      <c r="F314" s="92" t="e">
        <f>'報告書（事業主控）'!#REF!</f>
        <v>#REF!</v>
      </c>
      <c r="G314" s="92" t="str">
        <f>IF(ISERROR(VLOOKUP(E314,労務比率,'報告書（事業主控）'!#REF!,FALSE)),"",VLOOKUP(E314,労務比率,'報告書（事業主控）'!#REF!,FALSE))</f>
        <v/>
      </c>
      <c r="H314" s="92" t="str">
        <f>IF(ISERROR(VLOOKUP(E314,労務比率,'報告書（事業主控）'!#REF!+1,FALSE)),"",VLOOKUP(E314,労務比率,'報告書（事業主控）'!#REF!+1,FALSE))</f>
        <v/>
      </c>
      <c r="I314" s="92" t="e">
        <f>'報告書（事業主控）'!#REF!</f>
        <v>#REF!</v>
      </c>
      <c r="J314" s="92" t="e">
        <f>'報告書（事業主控）'!#REF!</f>
        <v>#REF!</v>
      </c>
      <c r="K314" s="92" t="e">
        <f>'報告書（事業主控）'!#REF!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'報告書（事業主控）'!#REF!</f>
        <v>#REF!</v>
      </c>
      <c r="E315" s="92" t="e">
        <f>'報告書（事業主控）'!#REF!</f>
        <v>#REF!</v>
      </c>
      <c r="F315" s="92" t="e">
        <f>'報告書（事業主控）'!#REF!</f>
        <v>#REF!</v>
      </c>
      <c r="G315" s="92" t="str">
        <f>IF(ISERROR(VLOOKUP(E315,労務比率,'報告書（事業主控）'!#REF!,FALSE)),"",VLOOKUP(E315,労務比率,'報告書（事業主控）'!#REF!,FALSE))</f>
        <v/>
      </c>
      <c r="H315" s="92" t="str">
        <f>IF(ISERROR(VLOOKUP(E315,労務比率,'報告書（事業主控）'!#REF!+1,FALSE)),"",VLOOKUP(E315,労務比率,'報告書（事業主控）'!#REF!+1,FALSE))</f>
        <v/>
      </c>
      <c r="I315" s="92" t="e">
        <f>'報告書（事業主控）'!#REF!</f>
        <v>#REF!</v>
      </c>
      <c r="J315" s="92" t="e">
        <f>'報告書（事業主控）'!#REF!</f>
        <v>#REF!</v>
      </c>
      <c r="K315" s="92" t="e">
        <f>'報告書（事業主控）'!#REF!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0.8"/>
  <cols>
    <col min="1" max="2" width="2.6640625" style="85" customWidth="1"/>
    <col min="3" max="14" width="8.109375" style="85" customWidth="1"/>
    <col min="15" max="16" width="9" style="85"/>
    <col min="17" max="17" width="31.88671875" style="85" bestFit="1" customWidth="1"/>
    <col min="18" max="18" width="9" style="85"/>
    <col min="19" max="19" width="31.88671875" style="85" customWidth="1"/>
    <col min="20" max="16384" width="9" style="85"/>
  </cols>
  <sheetData>
    <row r="2" spans="2:10" ht="19.2">
      <c r="B2" s="126" t="s">
        <v>172</v>
      </c>
    </row>
    <row r="4" spans="2:10">
      <c r="B4" s="85" t="s">
        <v>137</v>
      </c>
    </row>
    <row r="5" spans="2:10">
      <c r="C5" s="85" t="s">
        <v>170</v>
      </c>
      <c r="D5" s="2"/>
      <c r="E5" s="2"/>
      <c r="F5" s="2"/>
      <c r="G5" s="2"/>
      <c r="H5" s="2"/>
      <c r="I5" s="2"/>
    </row>
    <row r="6" spans="2:10">
      <c r="C6" s="614" t="s">
        <v>138</v>
      </c>
      <c r="D6" s="615"/>
      <c r="E6" s="615"/>
      <c r="F6" s="615"/>
      <c r="G6" s="615"/>
      <c r="H6" s="615"/>
      <c r="I6" s="615"/>
      <c r="J6" s="616"/>
    </row>
    <row r="7" spans="2:10">
      <c r="C7" s="617"/>
      <c r="D7" s="618"/>
      <c r="E7" s="618"/>
      <c r="F7" s="618"/>
      <c r="G7" s="618"/>
      <c r="H7" s="618"/>
      <c r="I7" s="618"/>
      <c r="J7" s="619"/>
    </row>
    <row r="8" spans="2:10">
      <c r="C8" s="604" t="s">
        <v>139</v>
      </c>
      <c r="D8" s="620"/>
      <c r="E8" s="614" t="s">
        <v>140</v>
      </c>
      <c r="F8" s="615"/>
      <c r="G8" s="615"/>
      <c r="H8" s="615"/>
      <c r="I8" s="615"/>
      <c r="J8" s="616"/>
    </row>
    <row r="9" spans="2:10">
      <c r="C9" s="604"/>
      <c r="D9" s="620"/>
      <c r="E9" s="617"/>
      <c r="F9" s="618"/>
      <c r="G9" s="618"/>
      <c r="H9" s="618"/>
      <c r="I9" s="618"/>
      <c r="J9" s="619"/>
    </row>
    <row r="10" spans="2:10" ht="11.25" customHeight="1">
      <c r="C10" s="604"/>
      <c r="D10" s="620"/>
      <c r="E10" s="604" t="s">
        <v>180</v>
      </c>
      <c r="F10" s="605"/>
      <c r="G10" s="604" t="s">
        <v>173</v>
      </c>
      <c r="H10" s="605"/>
      <c r="I10" s="604" t="s">
        <v>174</v>
      </c>
      <c r="J10" s="605"/>
    </row>
    <row r="11" spans="2:10" ht="11.25" customHeight="1">
      <c r="C11" s="621"/>
      <c r="D11" s="622"/>
      <c r="E11" s="606"/>
      <c r="F11" s="607"/>
      <c r="G11" s="606"/>
      <c r="H11" s="607"/>
      <c r="I11" s="606"/>
      <c r="J11" s="607"/>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98" t="str">
        <f>TEXT(DATE(LEFT(C13,4),1,1),"ggge年")&amp;D13</f>
        <v>平成19年3月31日</v>
      </c>
      <c r="D14" s="599"/>
      <c r="E14" s="598" t="str">
        <f>TEXT(DATE(LEFT(E13,4),1,1),"ggge年")&amp;F13</f>
        <v>平成27年3月31日</v>
      </c>
      <c r="F14" s="599"/>
      <c r="G14" s="598" t="str">
        <f>TEXT(DATE(LEFT(G13,4),1,1),"ggge年")&amp;H13</f>
        <v>平成30年3月31日</v>
      </c>
      <c r="H14" s="599"/>
      <c r="I14" s="598" t="str">
        <f>TEXT(DATE(LEFT(I13,4),1,1),"ggge年")&amp;J13</f>
        <v>平成30年4月1日</v>
      </c>
      <c r="J14" s="599"/>
    </row>
    <row r="15" spans="2:10">
      <c r="C15" s="600">
        <f>DATEVALUE(C14)</f>
        <v>39172</v>
      </c>
      <c r="D15" s="601"/>
      <c r="E15" s="600">
        <f>DATEVALUE(E14)</f>
        <v>42094</v>
      </c>
      <c r="F15" s="601"/>
      <c r="G15" s="600">
        <f>DATEVALUE(G14)</f>
        <v>43190</v>
      </c>
      <c r="H15" s="601"/>
      <c r="I15" s="600">
        <f>DATEVALUE(I14)</f>
        <v>43191</v>
      </c>
      <c r="J15" s="601"/>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14" t="s">
        <v>208</v>
      </c>
      <c r="D31" s="615"/>
      <c r="E31" s="615"/>
      <c r="F31" s="615"/>
      <c r="G31" s="615"/>
      <c r="H31" s="615"/>
      <c r="I31" s="615"/>
      <c r="J31" s="615"/>
      <c r="K31" s="615"/>
      <c r="L31" s="615"/>
      <c r="M31" s="615"/>
      <c r="N31" s="615"/>
      <c r="O31" s="615"/>
      <c r="P31" s="616"/>
    </row>
    <row r="32" spans="2:16" ht="11.25" customHeight="1">
      <c r="C32" s="617"/>
      <c r="D32" s="618"/>
      <c r="E32" s="618"/>
      <c r="F32" s="618"/>
      <c r="G32" s="618"/>
      <c r="H32" s="618"/>
      <c r="I32" s="618"/>
      <c r="J32" s="618"/>
      <c r="K32" s="618"/>
      <c r="L32" s="618"/>
      <c r="M32" s="618"/>
      <c r="N32" s="618"/>
      <c r="O32" s="618"/>
      <c r="P32" s="619"/>
    </row>
    <row r="33" spans="3:19" ht="11.25" customHeight="1">
      <c r="C33" s="653" t="s">
        <v>209</v>
      </c>
      <c r="D33" s="654"/>
      <c r="E33" s="654"/>
      <c r="F33" s="654"/>
      <c r="G33" s="655" t="s">
        <v>210</v>
      </c>
      <c r="H33" s="654"/>
      <c r="I33" s="654"/>
      <c r="J33" s="656"/>
      <c r="K33" s="655" t="s">
        <v>211</v>
      </c>
      <c r="L33" s="654"/>
      <c r="M33" s="654"/>
      <c r="N33" s="656"/>
      <c r="O33" s="655" t="s">
        <v>212</v>
      </c>
      <c r="P33" s="232"/>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98" t="str">
        <f>TEXT(DATE(LEFT(C34,4),1,1),"ggge年")&amp;D34</f>
        <v>平成21年4月1日</v>
      </c>
      <c r="D35" s="599"/>
      <c r="E35" s="674" t="str">
        <f>TEXT(DATE(LEFT(E34,4),1,1),"ggge年")&amp;F34</f>
        <v>平成24年3月31日</v>
      </c>
      <c r="F35" s="675"/>
      <c r="G35" s="674" t="str">
        <f>TEXT(DATE(LEFT(G34,4),1,1),"ggge年")&amp;H34</f>
        <v>平成24年4月1日</v>
      </c>
      <c r="H35" s="599"/>
      <c r="I35" s="674" t="str">
        <f>TEXT(DATE(LEFT(I34,4),1,1),"ggge年")&amp;J34</f>
        <v>平成27年3月31日</v>
      </c>
      <c r="J35" s="675"/>
      <c r="K35" s="674" t="str">
        <f>TEXT(DATE(LEFT(K34,4),1,1),"ggge年")&amp;L34</f>
        <v>平成27年4月1日</v>
      </c>
      <c r="L35" s="599"/>
      <c r="M35" s="674" t="str">
        <f>TEXT(DATE(LEFT(M34,4),1,1),"ggge年")&amp;N34</f>
        <v>平成30年3月31日</v>
      </c>
      <c r="N35" s="675"/>
      <c r="O35" s="674" t="str">
        <f>TEXT(DATE(LEFT(O34,4),1,1),"ggge年")&amp;P34</f>
        <v>平成30年4月1日</v>
      </c>
      <c r="P35" s="599"/>
    </row>
    <row r="36" spans="3:19" ht="11.25" customHeight="1">
      <c r="C36" s="600">
        <f>DATEVALUE(C35)</f>
        <v>39904</v>
      </c>
      <c r="D36" s="601"/>
      <c r="E36" s="676">
        <f>DATEVALUE(E35)</f>
        <v>40999</v>
      </c>
      <c r="F36" s="677"/>
      <c r="G36" s="676">
        <f>DATEVALUE(G35)</f>
        <v>41000</v>
      </c>
      <c r="H36" s="601"/>
      <c r="I36" s="676">
        <f>DATEVALUE(I35)</f>
        <v>42094</v>
      </c>
      <c r="J36" s="677"/>
      <c r="K36" s="676">
        <f>DATEVALUE(K35)</f>
        <v>42095</v>
      </c>
      <c r="L36" s="601"/>
      <c r="M36" s="676">
        <f>DATEVALUE(M35)</f>
        <v>43190</v>
      </c>
      <c r="N36" s="677"/>
      <c r="O36" s="676">
        <f>DATEVALUE(O35)</f>
        <v>43191</v>
      </c>
      <c r="P36" s="601"/>
    </row>
    <row r="37" spans="3:19" ht="11.4" thickBot="1"/>
    <row r="38" spans="3:19" ht="13.2">
      <c r="C38" s="630" t="s">
        <v>84</v>
      </c>
      <c r="D38" s="631"/>
      <c r="E38" s="631"/>
      <c r="F38" s="632"/>
      <c r="G38" s="637" t="s">
        <v>72</v>
      </c>
      <c r="H38" s="321"/>
      <c r="I38" s="321"/>
      <c r="J38" s="321"/>
      <c r="K38" s="321"/>
      <c r="L38" s="321"/>
      <c r="M38" s="321"/>
      <c r="N38" s="322"/>
    </row>
    <row r="39" spans="3:19" ht="11.25" customHeight="1">
      <c r="C39" s="633"/>
      <c r="D39" s="634"/>
      <c r="E39" s="634"/>
      <c r="F39" s="635"/>
      <c r="G39" s="638" t="str">
        <f>C33&amp;CHAR(10)&amp;"工事開始日が"&amp;CHAR(10)&amp;C35&amp;"～"&amp;CHAR(10)&amp;E35&amp;CHAR(10)&amp;"のもの"</f>
        <v>①
工事開始日が
平成21年4月1日～
平成24年3月31日
のもの</v>
      </c>
      <c r="H39" s="639"/>
      <c r="I39" s="644" t="str">
        <f>G33&amp;CHAR(10)&amp;"工事開始日が"&amp;CHAR(10)&amp;G35&amp;"～"&amp;CHAR(10)&amp;I35&amp;CHAR(10)&amp;"のもの"</f>
        <v>②
工事開始日が
平成24年4月1日～
平成27年3月31日
のもの</v>
      </c>
      <c r="J39" s="639"/>
      <c r="K39" s="644" t="str">
        <f>K33&amp;CHAR(10)&amp;"工事開始日が"&amp;CHAR(10)&amp;K35&amp;"～"&amp;CHAR(10)&amp;M35&amp;CHAR(10)&amp;"のもの"</f>
        <v>③
工事開始日が
平成27年4月1日～
平成30年3月31日
のもの</v>
      </c>
      <c r="L39" s="639"/>
      <c r="M39" s="647" t="str">
        <f>O33&amp;CHAR(10)&amp;"工事開始日が"&amp;CHAR(10)&amp;O35&amp;CHAR(10)&amp;"以降のもの"</f>
        <v>④
工事開始日が
平成30年4月1日
以降のもの</v>
      </c>
      <c r="N39" s="648"/>
    </row>
    <row r="40" spans="3:19" ht="11.25" customHeight="1">
      <c r="C40" s="633"/>
      <c r="D40" s="634"/>
      <c r="E40" s="634"/>
      <c r="F40" s="635"/>
      <c r="G40" s="640"/>
      <c r="H40" s="641"/>
      <c r="I40" s="645"/>
      <c r="J40" s="641"/>
      <c r="K40" s="645"/>
      <c r="L40" s="641"/>
      <c r="M40" s="649"/>
      <c r="N40" s="650"/>
    </row>
    <row r="41" spans="3:19" ht="11.25" customHeight="1">
      <c r="C41" s="633"/>
      <c r="D41" s="634"/>
      <c r="E41" s="634"/>
      <c r="F41" s="635"/>
      <c r="G41" s="640"/>
      <c r="H41" s="641"/>
      <c r="I41" s="645"/>
      <c r="J41" s="641"/>
      <c r="K41" s="645"/>
      <c r="L41" s="641"/>
      <c r="M41" s="649"/>
      <c r="N41" s="650"/>
    </row>
    <row r="42" spans="3:19">
      <c r="C42" s="633"/>
      <c r="D42" s="634"/>
      <c r="E42" s="634"/>
      <c r="F42" s="635"/>
      <c r="G42" s="640"/>
      <c r="H42" s="641"/>
      <c r="I42" s="645"/>
      <c r="J42" s="641"/>
      <c r="K42" s="645"/>
      <c r="L42" s="641"/>
      <c r="M42" s="649"/>
      <c r="N42" s="650"/>
    </row>
    <row r="43" spans="3:19">
      <c r="C43" s="633"/>
      <c r="D43" s="634"/>
      <c r="E43" s="634"/>
      <c r="F43" s="635"/>
      <c r="G43" s="642"/>
      <c r="H43" s="643"/>
      <c r="I43" s="646"/>
      <c r="J43" s="643"/>
      <c r="K43" s="646"/>
      <c r="L43" s="643"/>
      <c r="M43" s="651"/>
      <c r="N43" s="652"/>
    </row>
    <row r="44" spans="3:19">
      <c r="C44" s="636"/>
      <c r="D44" s="618"/>
      <c r="E44" s="618"/>
      <c r="F44" s="619"/>
      <c r="G44" s="111" t="s">
        <v>148</v>
      </c>
      <c r="H44" s="111" t="s">
        <v>73</v>
      </c>
      <c r="I44" s="111" t="s">
        <v>148</v>
      </c>
      <c r="J44" s="111" t="s">
        <v>73</v>
      </c>
      <c r="K44" s="111" t="s">
        <v>148</v>
      </c>
      <c r="L44" s="111" t="s">
        <v>73</v>
      </c>
      <c r="M44" s="111" t="s">
        <v>148</v>
      </c>
      <c r="N44" s="112" t="s">
        <v>73</v>
      </c>
    </row>
    <row r="45" spans="3:19" ht="13.2">
      <c r="C45" s="624" t="s">
        <v>149</v>
      </c>
      <c r="D45" s="625"/>
      <c r="E45" s="625"/>
      <c r="F45" s="626"/>
      <c r="G45" s="113" t="s">
        <v>257</v>
      </c>
      <c r="H45" s="184" t="s">
        <v>260</v>
      </c>
      <c r="I45" s="185">
        <v>18</v>
      </c>
      <c r="J45" s="184">
        <v>89</v>
      </c>
      <c r="K45" s="185">
        <v>19</v>
      </c>
      <c r="L45" s="184">
        <v>79</v>
      </c>
      <c r="M45" s="186">
        <v>19</v>
      </c>
      <c r="N45" s="114">
        <v>62</v>
      </c>
      <c r="Q45" s="123" t="str">
        <f>C45</f>
        <v>31 水力発電施設、ずい道等新設事業</v>
      </c>
    </row>
    <row r="46" spans="3:19" ht="13.2">
      <c r="C46" s="624" t="s">
        <v>150</v>
      </c>
      <c r="D46" s="625"/>
      <c r="E46" s="625"/>
      <c r="F46" s="626"/>
      <c r="G46" s="115" t="s">
        <v>258</v>
      </c>
      <c r="H46" s="187" t="s">
        <v>257</v>
      </c>
      <c r="I46" s="188">
        <v>20</v>
      </c>
      <c r="J46" s="187">
        <v>16</v>
      </c>
      <c r="K46" s="188">
        <v>20</v>
      </c>
      <c r="L46" s="187">
        <v>11</v>
      </c>
      <c r="M46" s="189">
        <v>19</v>
      </c>
      <c r="N46" s="116">
        <v>11</v>
      </c>
      <c r="Q46" s="123" t="str">
        <f t="shared" ref="Q46:Q53" si="0">C46</f>
        <v>32 道路新設事業</v>
      </c>
    </row>
    <row r="47" spans="3:19" ht="13.2">
      <c r="C47" s="624" t="s">
        <v>151</v>
      </c>
      <c r="D47" s="625"/>
      <c r="E47" s="625"/>
      <c r="F47" s="626"/>
      <c r="G47" s="115" t="s">
        <v>257</v>
      </c>
      <c r="H47" s="187" t="s">
        <v>260</v>
      </c>
      <c r="I47" s="188">
        <v>18</v>
      </c>
      <c r="J47" s="187">
        <v>10</v>
      </c>
      <c r="K47" s="188">
        <v>18</v>
      </c>
      <c r="L47" s="187">
        <v>9</v>
      </c>
      <c r="M47" s="189">
        <v>17</v>
      </c>
      <c r="N47" s="116">
        <v>9</v>
      </c>
      <c r="Q47" s="123" t="str">
        <f t="shared" si="0"/>
        <v>33 舗装工事業</v>
      </c>
      <c r="S47" s="123"/>
    </row>
    <row r="48" spans="3:19" ht="13.2">
      <c r="C48" s="624" t="s">
        <v>152</v>
      </c>
      <c r="D48" s="625"/>
      <c r="E48" s="625"/>
      <c r="F48" s="626"/>
      <c r="G48" s="115" t="s">
        <v>259</v>
      </c>
      <c r="H48" s="187" t="s">
        <v>261</v>
      </c>
      <c r="I48" s="188">
        <v>23</v>
      </c>
      <c r="J48" s="187">
        <v>17</v>
      </c>
      <c r="K48" s="188">
        <v>25</v>
      </c>
      <c r="L48" s="187">
        <v>9.5</v>
      </c>
      <c r="M48" s="189">
        <v>24</v>
      </c>
      <c r="N48" s="116">
        <v>9</v>
      </c>
      <c r="Q48" s="123" t="str">
        <f t="shared" si="0"/>
        <v>34 鉄道又は軌道新設事業</v>
      </c>
    </row>
    <row r="49" spans="2:19" ht="13.2">
      <c r="C49" s="624" t="s">
        <v>153</v>
      </c>
      <c r="D49" s="625"/>
      <c r="E49" s="625"/>
      <c r="F49" s="626"/>
      <c r="G49" s="115" t="s">
        <v>257</v>
      </c>
      <c r="H49" s="187" t="s">
        <v>258</v>
      </c>
      <c r="I49" s="188">
        <v>21</v>
      </c>
      <c r="J49" s="187">
        <v>13</v>
      </c>
      <c r="K49" s="188">
        <v>23</v>
      </c>
      <c r="L49" s="187">
        <v>11</v>
      </c>
      <c r="M49" s="189">
        <v>23</v>
      </c>
      <c r="N49" s="116">
        <v>9.5</v>
      </c>
      <c r="Q49" s="123" t="str">
        <f t="shared" si="0"/>
        <v>35 建築事業
（既設建築物設備工事業を除く）</v>
      </c>
    </row>
    <row r="50" spans="2:19" ht="13.2">
      <c r="C50" s="624" t="s">
        <v>154</v>
      </c>
      <c r="D50" s="625"/>
      <c r="E50" s="625"/>
      <c r="F50" s="626"/>
      <c r="G50" s="115" t="s">
        <v>260</v>
      </c>
      <c r="H50" s="187" t="s">
        <v>260</v>
      </c>
      <c r="I50" s="188">
        <v>22</v>
      </c>
      <c r="J50" s="187">
        <v>15</v>
      </c>
      <c r="K50" s="188">
        <v>23</v>
      </c>
      <c r="L50" s="187">
        <v>15</v>
      </c>
      <c r="M50" s="189">
        <v>23</v>
      </c>
      <c r="N50" s="116">
        <v>12</v>
      </c>
      <c r="Q50" s="123" t="str">
        <f t="shared" si="0"/>
        <v>38 既設建築物設備工事業</v>
      </c>
    </row>
    <row r="51" spans="2:19" ht="13.2">
      <c r="C51" s="624" t="s">
        <v>155</v>
      </c>
      <c r="D51" s="625"/>
      <c r="E51" s="625"/>
      <c r="F51" s="626"/>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2">
      <c r="C52" s="624" t="s">
        <v>156</v>
      </c>
      <c r="D52" s="625"/>
      <c r="E52" s="625"/>
      <c r="F52" s="626"/>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3.8" thickBot="1">
      <c r="C53" s="627" t="s">
        <v>157</v>
      </c>
      <c r="D53" s="628"/>
      <c r="E53" s="628"/>
      <c r="F53" s="629"/>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1.4" thickBot="1">
      <c r="C66" s="85" t="s">
        <v>176</v>
      </c>
      <c r="D66" s="2"/>
    </row>
    <row r="67" spans="2:10" ht="13.2">
      <c r="C67" s="623" t="s">
        <v>72</v>
      </c>
      <c r="D67" s="321"/>
      <c r="E67" s="321"/>
      <c r="F67" s="321"/>
      <c r="G67" s="321"/>
      <c r="H67" s="321"/>
      <c r="I67" s="321"/>
      <c r="J67" s="322"/>
    </row>
    <row r="68" spans="2:10" ht="11.25" customHeight="1">
      <c r="C68" s="657" t="str">
        <f>$C$14&amp;CHAR(10)&amp;"以前のもの"&amp;CHAR(10)&amp;"(計算に使用しない)"</f>
        <v>平成19年3月31日
以前のもの
(計算に使用しない)</v>
      </c>
      <c r="D68" s="658"/>
      <c r="E68" s="663" t="str">
        <f>$E$14&amp;CHAR(10)&amp;"以前のもの"</f>
        <v>平成27年3月31日
以前のもの</v>
      </c>
      <c r="F68" s="663"/>
      <c r="G68" s="663" t="str">
        <f>$G$14&amp;CHAR(10)&amp;"以前のもの"</f>
        <v>平成30年3月31日
以前のもの</v>
      </c>
      <c r="H68" s="663"/>
      <c r="I68" s="663" t="str">
        <f>$I$14&amp;CHAR(10)&amp;"以降のもの"</f>
        <v>平成30年4月1日
以降のもの</v>
      </c>
      <c r="J68" s="666"/>
    </row>
    <row r="69" spans="2:10">
      <c r="C69" s="659"/>
      <c r="D69" s="660"/>
      <c r="E69" s="664"/>
      <c r="F69" s="664"/>
      <c r="G69" s="664"/>
      <c r="H69" s="664"/>
      <c r="I69" s="664"/>
      <c r="J69" s="667"/>
    </row>
    <row r="70" spans="2:10">
      <c r="C70" s="659"/>
      <c r="D70" s="660"/>
      <c r="E70" s="664"/>
      <c r="F70" s="664"/>
      <c r="G70" s="664"/>
      <c r="H70" s="664"/>
      <c r="I70" s="664"/>
      <c r="J70" s="667"/>
    </row>
    <row r="71" spans="2:10">
      <c r="C71" s="661"/>
      <c r="D71" s="662"/>
      <c r="E71" s="665"/>
      <c r="F71" s="665"/>
      <c r="G71" s="665"/>
      <c r="H71" s="665"/>
      <c r="I71" s="665"/>
      <c r="J71" s="668"/>
    </row>
    <row r="72" spans="2:10" ht="11.4" thickBot="1">
      <c r="C72" s="669" t="s">
        <v>177</v>
      </c>
      <c r="D72" s="670"/>
      <c r="E72" s="671">
        <v>0.6</v>
      </c>
      <c r="F72" s="672"/>
      <c r="G72" s="671">
        <v>0.6</v>
      </c>
      <c r="H72" s="672"/>
      <c r="I72" s="671">
        <v>0.6</v>
      </c>
      <c r="J72" s="673"/>
    </row>
    <row r="73" spans="2:10">
      <c r="C73" s="85" t="s">
        <v>181</v>
      </c>
    </row>
    <row r="76" spans="2:10">
      <c r="B76" s="85" t="s">
        <v>229</v>
      </c>
    </row>
    <row r="77" spans="2:10">
      <c r="C77" s="85" t="s">
        <v>236</v>
      </c>
      <c r="D77" s="2"/>
      <c r="E77" s="2"/>
      <c r="F77" s="2"/>
      <c r="G77" s="2"/>
      <c r="H77" s="2"/>
      <c r="I77" s="2"/>
    </row>
    <row r="78" spans="2:10">
      <c r="C78" s="602" t="str">
        <f>"工事開始日が"&amp;CHAR(10)&amp;$C$84&amp;CHAR(10)&amp;"以前のもの"</f>
        <v>工事開始日が
平成25年9月30日
以前のもの</v>
      </c>
      <c r="D78" s="603"/>
      <c r="E78" s="602" t="str">
        <f>"工事開始日が"&amp;CHAR(10)&amp;$E$84&amp;"～"&amp;$G$84&amp;CHAR(10)&amp;"までのもの"</f>
        <v>工事開始日が
平成25年10月1日～平成27年3月31日
までのもの</v>
      </c>
      <c r="F78" s="608"/>
      <c r="G78" s="608"/>
      <c r="H78" s="603"/>
      <c r="I78" s="602" t="str">
        <f>"工事開始日が"&amp;CHAR(10)&amp;$I$84&amp;CHAR(10)&amp;"以降のもの"</f>
        <v>工事開始日が
平成27年4月1日
以降のもの</v>
      </c>
      <c r="J78" s="603"/>
    </row>
    <row r="79" spans="2:10">
      <c r="C79" s="604"/>
      <c r="D79" s="605"/>
      <c r="E79" s="604"/>
      <c r="F79" s="609"/>
      <c r="G79" s="609"/>
      <c r="H79" s="605"/>
      <c r="I79" s="604"/>
      <c r="J79" s="605"/>
    </row>
    <row r="80" spans="2:10">
      <c r="C80" s="606"/>
      <c r="D80" s="607"/>
      <c r="E80" s="606"/>
      <c r="F80" s="610"/>
      <c r="G80" s="610"/>
      <c r="H80" s="607"/>
      <c r="I80" s="606"/>
      <c r="J80" s="607"/>
    </row>
    <row r="81" spans="3:10">
      <c r="C81" s="611" t="s">
        <v>232</v>
      </c>
      <c r="D81" s="612"/>
      <c r="E81" s="611" t="s">
        <v>233</v>
      </c>
      <c r="F81" s="613"/>
      <c r="G81" s="613"/>
      <c r="H81" s="612"/>
      <c r="I81" s="611" t="s">
        <v>232</v>
      </c>
      <c r="J81" s="612"/>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98" t="str">
        <f>TEXT(DATE(LEFT(C83,4),1,1),"ggge年")&amp;D83</f>
        <v>平成25年9月30日</v>
      </c>
      <c r="D84" s="599"/>
      <c r="E84" s="598" t="str">
        <f>TEXT(DATE(LEFT(E83,4),1,1),"ggge年")&amp;F83</f>
        <v>平成25年10月1日</v>
      </c>
      <c r="F84" s="599"/>
      <c r="G84" s="598" t="str">
        <f>TEXT(DATE(LEFT(G83,4),1,1),"ggge年")&amp;H83</f>
        <v>平成27年3月31日</v>
      </c>
      <c r="H84" s="599"/>
      <c r="I84" s="598" t="str">
        <f>TEXT(DATE(LEFT(I83,4),1,1),"ggge年")&amp;J83</f>
        <v>平成27年4月1日</v>
      </c>
      <c r="J84" s="599"/>
    </row>
    <row r="85" spans="3:10">
      <c r="C85" s="600">
        <f>DATEVALUE(C84)</f>
        <v>41547</v>
      </c>
      <c r="D85" s="601"/>
      <c r="E85" s="600">
        <f>DATEVALUE(E84)</f>
        <v>41548</v>
      </c>
      <c r="F85" s="601"/>
      <c r="G85" s="600">
        <f>DATEVALUE(G84)</f>
        <v>42094</v>
      </c>
      <c r="H85" s="601"/>
      <c r="I85" s="600">
        <f>DATEVALUE(I84)</f>
        <v>42095</v>
      </c>
      <c r="J85" s="601"/>
    </row>
  </sheetData>
  <mergeCells count="71">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 ref="C68:D71"/>
    <mergeCell ref="E68:F71"/>
    <mergeCell ref="G68:H71"/>
    <mergeCell ref="I68:J71"/>
    <mergeCell ref="C72:D72"/>
    <mergeCell ref="E72:F72"/>
    <mergeCell ref="G72:H72"/>
    <mergeCell ref="I72:J72"/>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7:J67"/>
    <mergeCell ref="C52:F52"/>
    <mergeCell ref="C53:F53"/>
    <mergeCell ref="C46:F46"/>
    <mergeCell ref="C47:F47"/>
    <mergeCell ref="C48:F48"/>
    <mergeCell ref="C49:F49"/>
    <mergeCell ref="C51:F51"/>
    <mergeCell ref="C50:F50"/>
    <mergeCell ref="C6:J7"/>
    <mergeCell ref="E8:J9"/>
    <mergeCell ref="E10:F11"/>
    <mergeCell ref="C14:D14"/>
    <mergeCell ref="E14:F14"/>
    <mergeCell ref="C8:D11"/>
    <mergeCell ref="I10:J11"/>
    <mergeCell ref="G10:H11"/>
    <mergeCell ref="I14:J14"/>
    <mergeCell ref="G14:H14"/>
    <mergeCell ref="C78:D80"/>
    <mergeCell ref="I78:J80"/>
    <mergeCell ref="E78:H80"/>
    <mergeCell ref="C81:D81"/>
    <mergeCell ref="E81:H81"/>
    <mergeCell ref="I81:J81"/>
    <mergeCell ref="C84:D84"/>
    <mergeCell ref="E84:F84"/>
    <mergeCell ref="I84:J84"/>
    <mergeCell ref="C85:D85"/>
    <mergeCell ref="E85:F85"/>
    <mergeCell ref="I85:J85"/>
    <mergeCell ref="G84:H84"/>
    <mergeCell ref="G85:H8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報告書（事業主控）</vt:lpstr>
      <vt:lpstr>報告書（提出用）</vt:lpstr>
      <vt:lpstr>保険料計算シート</vt:lpstr>
      <vt:lpstr>設定シート</vt:lpstr>
      <vt:lpstr>保険料計算シート!Print_Area</vt:lpstr>
      <vt:lpstr>'報告書（事業主控）'!Print_Area</vt:lpstr>
      <vt:lpstr>'報告書（提出用）'!Print_Area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PC 宜野湾市商工会</cp:lastModifiedBy>
  <cp:lastPrinted>2025-05-16T07:00:21Z</cp:lastPrinted>
  <dcterms:created xsi:type="dcterms:W3CDTF">2007-02-15T04:02:24Z</dcterms:created>
  <dcterms:modified xsi:type="dcterms:W3CDTF">2026-04-08T03:11:25Z</dcterms:modified>
</cp:coreProperties>
</file>